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530" tabRatio="605"/>
  </bookViews>
  <sheets>
    <sheet name="DIARIAS e AUXÍLIO DESLOCAMENTO" sheetId="2" r:id="rId1"/>
  </sheets>
  <definedNames>
    <definedName name="_xlnm._FilterDatabase" localSheetId="0" hidden="1">'DIARIAS e AUXÍLIO DESLOCAMENTO'!$B$8:$M$327</definedName>
    <definedName name="_xlnm.Print_Area" localSheetId="0">'DIARIAS e AUXÍLIO DESLOCAMENTO'!$B$3:$M$341</definedName>
  </definedNames>
  <calcPr calcId="162913"/>
</workbook>
</file>

<file path=xl/calcChain.xml><?xml version="1.0" encoding="utf-8"?>
<calcChain xmlns="http://schemas.openxmlformats.org/spreadsheetml/2006/main">
  <c r="M336" i="2" l="1"/>
  <c r="M333" i="2"/>
  <c r="M335" i="2"/>
  <c r="M334" i="2"/>
  <c r="M332" i="2"/>
  <c r="M331" i="2"/>
  <c r="M330" i="2"/>
  <c r="M329" i="2"/>
  <c r="M328" i="2"/>
  <c r="M320" i="2"/>
  <c r="M319" i="2"/>
  <c r="M318" i="2"/>
  <c r="M317" i="2"/>
  <c r="M316" i="2" l="1"/>
  <c r="M315" i="2"/>
  <c r="M314" i="2"/>
  <c r="M313" i="2"/>
  <c r="M312" i="2" l="1"/>
  <c r="M311" i="2"/>
  <c r="M310" i="2"/>
  <c r="M309" i="2"/>
  <c r="M308" i="2"/>
  <c r="M307" i="2"/>
  <c r="M306" i="2"/>
  <c r="M305" i="2"/>
  <c r="M341" i="2" l="1"/>
  <c r="M304" i="2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<sst xmlns="http://schemas.openxmlformats.org/spreadsheetml/2006/main" count="1469" uniqueCount="551">
  <si>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</si>
  <si>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</si>
  <si>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</si>
  <si>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</si>
  <si>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</si>
  <si>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</si>
  <si>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</si>
  <si>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</si>
  <si>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</si>
  <si>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</si>
  <si>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</si>
  <si>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</si>
  <si>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</si>
  <si>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</si>
  <si>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</si>
  <si>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</si>
  <si>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</si>
  <si>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</si>
  <si>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</si>
  <si>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</si>
  <si>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</si>
  <si>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</si>
  <si>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</si>
  <si>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</si>
  <si>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</si>
  <si>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</si>
  <si>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</si>
  <si>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</si>
  <si>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</si>
  <si>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</si>
  <si>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</si>
  <si>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</si>
  <si>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</si>
  <si>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</si>
  <si>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</si>
  <si>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</si>
  <si>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</si>
  <si>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</si>
  <si>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</si>
  <si>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</si>
  <si>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</si>
  <si>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</si>
  <si>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</si>
  <si>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</si>
  <si>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</si>
  <si>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</si>
  <si>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</si>
  <si>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</si>
  <si>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</si>
  <si>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</si>
  <si>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</si>
  <si>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</si>
  <si>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</si>
  <si>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</si>
  <si>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</si>
  <si>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</si>
  <si>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</si>
  <si>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</si>
  <si>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</si>
  <si>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</si>
  <si>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</si>
  <si>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</si>
  <si>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</si>
  <si>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</si>
  <si>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</si>
  <si>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</si>
  <si>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</si>
  <si>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</si>
  <si>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</si>
  <si>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</si>
  <si>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</si>
  <si>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</si>
  <si>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</si>
  <si>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</si>
  <si>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</si>
  <si>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</si>
  <si>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</si>
  <si>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</si>
  <si>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</si>
  <si>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</si>
  <si>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</si>
  <si>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</si>
  <si>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</si>
  <si>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</si>
  <si>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</si>
  <si>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</si>
  <si>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</si>
  <si>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</si>
  <si>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</si>
  <si>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</si>
  <si>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</si>
  <si>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</si>
  <si>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</si>
  <si>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</si>
  <si>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</si>
  <si>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</si>
  <si>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</si>
  <si>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</si>
  <si>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</si>
  <si>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</si>
  <si>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</si>
  <si>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</si>
  <si>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</si>
  <si>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</si>
  <si>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</si>
  <si>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</si>
  <si>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</si>
  <si>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</si>
  <si>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</si>
  <si>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</si>
  <si>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</si>
  <si>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</si>
  <si>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</si>
  <si>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</si>
  <si>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</si>
  <si>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</si>
  <si>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</si>
  <si>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</si>
  <si>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</si>
  <si>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</si>
  <si>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</si>
  <si>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</si>
  <si>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</si>
  <si>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</si>
  <si>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</si>
  <si>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</si>
  <si>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</si>
  <si>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</si>
  <si>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</si>
  <si>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</si>
  <si>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</si>
  <si>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</si>
  <si>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</si>
  <si>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</si>
  <si>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</si>
  <si>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</si>
  <si>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</si>
  <si>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</si>
  <si>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</si>
  <si>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</si>
  <si>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</si>
  <si>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</si>
  <si>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</si>
  <si>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</si>
  <si>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</si>
  <si>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</si>
  <si>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</si>
  <si>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</si>
  <si>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</si>
  <si>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</si>
  <si>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</si>
  <si>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</si>
  <si>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</si>
  <si>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</si>
  <si>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</si>
  <si>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</si>
  <si>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</si>
  <si>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</si>
  <si>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</si>
  <si>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</si>
  <si>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</si>
  <si>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</si>
  <si>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</si>
  <si>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</si>
  <si>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</si>
  <si>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</si>
  <si>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</si>
  <si>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</si>
  <si>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</si>
  <si>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</si>
  <si>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</si>
  <si>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</si>
  <si>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</si>
  <si>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</si>
  <si>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</si>
  <si>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</si>
  <si>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</si>
  <si>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</si>
  <si>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</si>
  <si>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</si>
  <si>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</si>
  <si>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</si>
  <si>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</si>
  <si>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</si>
  <si>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</si>
  <si>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</si>
  <si>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</si>
  <si>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</si>
  <si>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</si>
  <si>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</si>
  <si>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</si>
  <si>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</si>
  <si>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</si>
  <si>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</si>
  <si>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</si>
  <si>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</si>
  <si>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</si>
  <si>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</si>
  <si>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</si>
  <si>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</si>
  <si>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</si>
  <si>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</si>
  <si>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</si>
  <si>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</si>
  <si>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</si>
  <si>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</si>
  <si>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</si>
  <si>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</si>
  <si>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</si>
  <si>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</si>
  <si>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</si>
  <si>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</si>
  <si>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</si>
  <si>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</si>
  <si>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</si>
  <si>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</si>
  <si>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</si>
  <si>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</si>
  <si>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</si>
  <si>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</si>
  <si>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</si>
  <si>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</si>
  <si>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</si>
  <si>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</si>
  <si>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</si>
  <si>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</si>
  <si>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</si>
  <si>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</si>
  <si>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</si>
  <si>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</si>
  <si>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</si>
  <si>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</si>
  <si>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</si>
  <si>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</si>
  <si>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</si>
  <si>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</si>
  <si>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</si>
  <si>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</si>
  <si>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</si>
  <si>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</si>
  <si>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</si>
  <si>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</si>
  <si>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</si>
  <si>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</si>
  <si>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</si>
  <si>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</si>
  <si>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</si>
  <si>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</si>
  <si>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</si>
  <si>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</si>
  <si>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</si>
  <si>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</si>
  <si>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</si>
  <si>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</si>
  <si>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</si>
  <si>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</si>
  <si>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</si>
  <si>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</si>
  <si>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</si>
  <si>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</si>
  <si>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</si>
  <si>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</si>
  <si>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</si>
  <si>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</si>
  <si>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</si>
  <si>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</si>
  <si>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</si>
  <si>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</si>
  <si>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</si>
  <si>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</si>
  <si>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</si>
  <si>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</si>
  <si>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</si>
  <si>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</si>
  <si>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</si>
  <si>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</si>
  <si>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</si>
  <si>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</si>
  <si>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</si>
  <si>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</si>
  <si>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</si>
  <si>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</si>
  <si>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</si>
  <si>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</si>
  <si>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</si>
  <si>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</si>
  <si>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</si>
  <si>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</si>
  <si>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</si>
  <si>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</si>
  <si>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</si>
  <si>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</si>
  <si>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</si>
  <si>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</si>
  <si>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</si>
  <si>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</si>
  <si>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</si>
  <si>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</si>
  <si>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</si>
  <si>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</si>
  <si>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</si>
  <si>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</si>
  <si>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</si>
  <si>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</si>
  <si>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</si>
  <si>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</si>
  <si>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</si>
  <si>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</si>
  <si>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</si>
  <si>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</si>
  <si>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</si>
  <si>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</si>
  <si>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</si>
  <si>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</si>
  <si>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</si>
  <si>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</si>
  <si>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</si>
  <si>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</si>
  <si>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</si>
  <si>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</si>
  <si>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</si>
  <si>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</si>
  <si>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</si>
  <si>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</si>
  <si>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</si>
  <si>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</si>
  <si>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</si>
  <si>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</si>
  <si>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</si>
  <si>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</si>
  <si>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</si>
  <si>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</si>
  <si>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</si>
  <si>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</si>
  <si>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</si>
  <si>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</si>
  <si>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</si>
  <si>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</si>
  <si>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</si>
  <si>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</si>
  <si>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</si>
  <si>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</si>
  <si>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</si>
  <si>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</si>
  <si>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</si>
  <si>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</si>
  <si>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</si>
  <si>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</si>
  <si>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</si>
  <si>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</si>
  <si>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</si>
  <si>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</si>
  <si>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</si>
  <si>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</si>
  <si>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</si>
  <si>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</si>
  <si>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</si>
  <si>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</si>
  <si>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</si>
  <si>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</si>
  <si>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</si>
  <si>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</si>
  <si>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</si>
  <si>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</si>
  <si>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</si>
  <si>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</si>
  <si>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</si>
  <si>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</si>
  <si>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</si>
  <si>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</si>
  <si>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</si>
  <si>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</si>
  <si>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</si>
  <si>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</si>
  <si>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</si>
  <si>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</si>
  <si>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</si>
  <si>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</si>
  <si>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</si>
  <si>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</si>
  <si>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</si>
  <si>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</si>
  <si>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</si>
  <si>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</si>
  <si>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</si>
  <si>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</si>
  <si>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</si>
  <si>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</si>
  <si>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</si>
  <si>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</si>
  <si>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</si>
  <si>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</si>
  <si>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</si>
  <si>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</si>
  <si>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</si>
  <si>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</si>
  <si>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</si>
  <si>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</si>
  <si>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</si>
  <si>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</si>
  <si>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</si>
  <si>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</si>
  <si>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</si>
  <si>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</si>
  <si>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</si>
  <si>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</si>
  <si>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</si>
  <si>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</si>
  <si>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</si>
  <si>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</si>
  <si>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</si>
  <si>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</si>
  <si>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</si>
  <si>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</si>
  <si>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</si>
  <si>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</si>
  <si>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</si>
  <si>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</si>
  <si>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</si>
  <si>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</si>
  <si>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</si>
  <si>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</si>
  <si>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</si>
  <si>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</si>
  <si>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</si>
  <si>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</si>
  <si>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</si>
  <si>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</si>
  <si>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</si>
  <si>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</si>
  <si>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</si>
  <si>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</si>
  <si>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</si>
  <si>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</si>
  <si>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</si>
  <si>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</si>
  <si>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</si>
  <si>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</si>
  <si>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</si>
  <si>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</si>
  <si>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</si>
  <si>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</si>
  <si>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</si>
  <si>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</si>
  <si>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</si>
  <si>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</si>
  <si>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</si>
  <si>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</si>
  <si>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</si>
  <si>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</si>
  <si>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</si>
  <si>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</si>
  <si>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</si>
  <si>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</si>
  <si>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</si>
  <si>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</si>
  <si>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</si>
  <si>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</si>
  <si>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</si>
  <si>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</si>
  <si>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</si>
  <si>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</si>
  <si>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</si>
  <si>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</si>
  <si>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</si>
  <si>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</si>
  <si>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</si>
  <si>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</si>
  <si>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</si>
  <si>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</si>
  <si>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</si>
  <si>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</si>
  <si>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</si>
  <si>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</si>
  <si>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</si>
  <si>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</si>
  <si>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</si>
  <si>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</si>
  <si>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</si>
  <si>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</si>
  <si>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</si>
  <si>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</si>
  <si>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</si>
  <si>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</si>
  <si>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</si>
  <si>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</si>
  <si>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</si>
  <si>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</si>
  <si>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</si>
  <si>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</si>
  <si>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</si>
  <si>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Total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</si>
  <si>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</si>
  <si>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</si>
  <si>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</si>
  <si>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</si>
  <si>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</si>
  <si>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</si>
  <si>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</si>
  <si>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</si>
  <si>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</si>
  <si>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</si>
  <si>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</si>
  <si>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</si>
  <si>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</si>
  <si>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</si>
  <si>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</si>
  <si>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</si>
  <si>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</si>
  <si>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</si>
  <si>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</si>
  <si>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</si>
  <si>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</si>
  <si>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</si>
  <si>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</si>
  <si>
    <t>ANTONIO CUSTÓDIO DOS SANTOS NETO</t>
  </si>
  <si>
    <t xml:space="preserve"> II Conferência Nacional de Arquitetura e Urbanismo</t>
  </si>
  <si>
    <t>7 a 10 de outubro de 2017</t>
  </si>
  <si>
    <t>FRANCISCO SERGIO FACÓ PIMENTEL FILHO</t>
  </si>
  <si>
    <t>III Encontro Regional de Fiscalização – Orientar Disciplina e Fiscalizar: Compartilhando experiências</t>
  </si>
  <si>
    <t>9 a 10 de outubro de 2017</t>
  </si>
  <si>
    <t>Salvador/BA</t>
  </si>
  <si>
    <t>19 a 21 de outubro de 2017</t>
  </si>
  <si>
    <t xml:space="preserve">ERICK MENDES ROLIM </t>
  </si>
  <si>
    <t>23 a 25 de outubro de 2017</t>
  </si>
  <si>
    <t>Russas/CE; Limoeiro do Norte/CE</t>
  </si>
  <si>
    <t xml:space="preserve"> XXXVI ENSEA – Encontro Nacional sobre Ensino de Arquitetura e Urbanismo e o XIX CONABEA – Congresso Nacional da ABEA</t>
  </si>
  <si>
    <t>25 a 28 de outubro de 2017</t>
  </si>
  <si>
    <t>23 a 25 de novembro de 2017</t>
  </si>
  <si>
    <t>Sobral/CE; Itapipoca/CE</t>
  </si>
  <si>
    <t>27 a 29 de novembro de 2017</t>
  </si>
  <si>
    <t>Paracuru/CE; Trairi/CE</t>
  </si>
  <si>
    <t>"ArquiMemória 5 - Encontro Internacional sobre Preservação do Patrimônio Edificado"</t>
  </si>
  <si>
    <t>27 de novembro a 1 de dezembro</t>
  </si>
  <si>
    <t xml:space="preserve">ODILO ALMEIDA FILHO
</t>
  </si>
  <si>
    <t>NAPOLEÃO FERREIRA DA SILVA NETO</t>
  </si>
  <si>
    <t xml:space="preserve"> DESPACHO ADMINISTRATIVO   CAU/CE</t>
  </si>
  <si>
    <t>16 de janeiro de 2018</t>
  </si>
  <si>
    <t>17 de janeiro de 2018</t>
  </si>
  <si>
    <t>18 de janeiro de 2018</t>
  </si>
  <si>
    <t>19 de janeiro de 2018</t>
  </si>
  <si>
    <t>22 de janeiro de 2018</t>
  </si>
  <si>
    <t>23 de janeiro de 2018</t>
  </si>
  <si>
    <t>24 de janeiro de 2018</t>
  </si>
  <si>
    <t>25 de janeiro de 2018</t>
  </si>
  <si>
    <t>26 de janeiro de 2018</t>
  </si>
  <si>
    <t>29 de janeiro de 2018</t>
  </si>
  <si>
    <t>30 de janeiro de 2018</t>
  </si>
  <si>
    <t>68ª REUNIÃO ORDINÁRIA DA COMISSÃO DE ÉTICA E DISCIPLINA CONSELHO DE ARQUITETURA E URBANISMO DO CAU/BR</t>
  </si>
  <si>
    <t>01 E 02 de fevereiro de 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</si>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</sst>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[$-416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Arial Narrow"/>
      <family val="2"/>
    </font>
    <font>
      <b/>
      <sz val="26"/>
      <color rgb="FF00206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44" fontId="13" fillId="0" borderId="1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44" fontId="17" fillId="0" borderId="0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/>
    <xf numFmtId="14" fontId="17" fillId="0" borderId="0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44" fontId="17" fillId="0" borderId="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1905000</xdr:colOff>
      <xdr:row>2</xdr:row>
      <xdr:rowOff>72942</xdr:rowOff>
    </xdr:from>
    <xdr:to>
      <xdr:col>12</xdr:col>
      <xdr:colOff>2136319</xdr:colOff>
      <xdr:row>5</xdr:row>
      <xdr:rowOff>290179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66875" y="453942"/>
          <a:ext cx="5208133" cy="1026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818"/>
  <sheetViews>
    <sheetView showGridLines="0" tabSelected="1" view="pageBreakPreview" zoomScale="51" zoomScaleNormal="70" zoomScaleSheetLayoutView="51" workbookViewId="0">
      <pane xSplit="4" ySplit="8" topLeftCell="E332" activePane="bottomRight" state="frozen"/>
      <selection pane="topRight" activeCell="C1" sqref="C1"/>
      <selection pane="bottomLeft" activeCell="A6" sqref="A6"/>
      <selection pane="bottomRight" activeCell="F337" sqref="F337"/>
    </sheetView>
  </sheetViews>
  <sheetFormatPr defaultRowHeight="15" outlineLevelRow="2" x14ac:dyDescent="0.25"/>
  <cols>
    <col min="1" max="1" width="1.28515625" style="4" customWidth="1"/>
    <col min="2" max="2" width="46.28515625" customWidth="1"/>
    <col min="3" max="3" width="9.5703125" style="4" hidden="1" customWidth="1"/>
    <col min="4" max="4" width="88.5703125" customWidth="1"/>
    <col min="5" max="5" width="30.5703125" customWidth="1"/>
    <col min="6" max="6" width="142" customWidth="1"/>
    <col min="7" max="7" width="128.42578125" bestFit="1" customWidth="1"/>
    <col min="8" max="8" width="40.85546875" style="4" customWidth="1"/>
    <col min="9" max="9" width="60.85546875" customWidth="1"/>
    <col min="10" max="10" width="33.140625" customWidth="1"/>
    <col min="11" max="11" width="41" customWidth="1"/>
    <col min="12" max="12" width="33.5703125" style="4" customWidth="1"/>
    <col min="13" max="13" width="33.5703125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3.75" x14ac:dyDescent="0.25">
      <c r="B5" s="82" t="s">
        <v>9</v>
      </c>
      <c r="C5" s="83"/>
      <c r="D5" s="82"/>
      <c r="E5" s="82"/>
    </row>
    <row r="6" spans="1:13" ht="24.75" customHeight="1" x14ac:dyDescent="0.25"/>
    <row r="7" spans="1:13" ht="4.5" customHeight="1" x14ac:dyDescent="0.25"/>
    <row r="8" spans="1:13" ht="70.5" customHeight="1" x14ac:dyDescent="0.5">
      <c r="A8" s="61"/>
      <c r="B8" s="78" t="s">
        <v>0</v>
      </c>
      <c r="C8" s="2" t="s">
        <v>327</v>
      </c>
      <c r="D8" s="79" t="s">
        <v>6</v>
      </c>
      <c r="E8" s="79" t="s">
        <v>4</v>
      </c>
      <c r="F8" s="79" t="s">
        <v>1</v>
      </c>
      <c r="G8" s="79" t="s">
        <v>2</v>
      </c>
      <c r="H8" s="79" t="s">
        <v>369</v>
      </c>
      <c r="I8" s="79" t="s">
        <v>13</v>
      </c>
      <c r="J8" s="79" t="s">
        <v>7</v>
      </c>
      <c r="K8" s="80" t="s">
        <v>8</v>
      </c>
      <c r="L8" s="80" t="s">
        <v>372</v>
      </c>
      <c r="M8" s="79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62">
        <v>486</v>
      </c>
      <c r="M255" s="62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492</v>
      </c>
      <c r="G276" s="59" t="s">
        <v>493</v>
      </c>
      <c r="H276" s="59" t="s">
        <v>60</v>
      </c>
      <c r="I276" s="59" t="s">
        <v>22</v>
      </c>
      <c r="J276" s="59">
        <v>3.5</v>
      </c>
      <c r="K276" s="59">
        <v>1</v>
      </c>
      <c r="L276" s="60">
        <v>648</v>
      </c>
      <c r="M276" s="60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494</v>
      </c>
      <c r="G277" s="59" t="s">
        <v>495</v>
      </c>
      <c r="H277" s="59" t="s">
        <v>60</v>
      </c>
      <c r="I277" s="59" t="s">
        <v>22</v>
      </c>
      <c r="J277" s="59">
        <v>2.5</v>
      </c>
      <c r="K277" s="59">
        <v>1</v>
      </c>
      <c r="L277" s="60">
        <v>405</v>
      </c>
      <c r="M277" s="60">
        <f>(J277+K277)*L277</f>
        <v>1417.5</v>
      </c>
    </row>
    <row r="278" spans="1:13" s="4" customFormat="1" ht="126" hidden="1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496</v>
      </c>
      <c r="H278" s="59" t="s">
        <v>60</v>
      </c>
      <c r="I278" s="58" t="s">
        <v>497</v>
      </c>
      <c r="J278" s="59">
        <v>2.5</v>
      </c>
      <c r="K278" s="59">
        <v>1</v>
      </c>
      <c r="L278" s="60">
        <v>324</v>
      </c>
      <c r="M278" s="60">
        <f>(J278+K278)*L278</f>
        <v>1134</v>
      </c>
    </row>
    <row r="279" spans="1:13" s="4" customFormat="1" ht="63" hidden="1" outlineLevel="1" x14ac:dyDescent="0.25">
      <c r="A279" s="1"/>
      <c r="B279" s="55">
        <v>42979</v>
      </c>
      <c r="C279" s="47"/>
      <c r="D279" s="56" t="s">
        <v>498</v>
      </c>
      <c r="E279" s="57" t="s">
        <v>29</v>
      </c>
      <c r="F279" s="58" t="s">
        <v>499</v>
      </c>
      <c r="G279" s="59" t="s">
        <v>500</v>
      </c>
      <c r="H279" s="59" t="s">
        <v>60</v>
      </c>
      <c r="I279" s="59" t="s">
        <v>53</v>
      </c>
      <c r="J279" s="59">
        <v>2</v>
      </c>
      <c r="K279" s="59">
        <v>1</v>
      </c>
      <c r="L279" s="60">
        <v>324</v>
      </c>
      <c r="M279" s="60">
        <f t="shared" ref="M279:M289" si="9">(J279+K279)*L279</f>
        <v>972</v>
      </c>
    </row>
    <row r="280" spans="1:13" s="4" customFormat="1" ht="63" hidden="1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499</v>
      </c>
      <c r="G280" s="59" t="s">
        <v>500</v>
      </c>
      <c r="H280" s="59" t="s">
        <v>60</v>
      </c>
      <c r="I280" s="59" t="s">
        <v>53</v>
      </c>
      <c r="J280" s="59">
        <v>2</v>
      </c>
      <c r="K280" s="59">
        <v>1</v>
      </c>
      <c r="L280" s="60">
        <v>324</v>
      </c>
      <c r="M280" s="60">
        <f t="shared" si="9"/>
        <v>972</v>
      </c>
    </row>
    <row r="281" spans="1:13" s="4" customFormat="1" ht="63" hidden="1" outlineLevel="1" x14ac:dyDescent="0.25">
      <c r="A281" s="1"/>
      <c r="B281" s="55">
        <v>42979</v>
      </c>
      <c r="C281" s="47"/>
      <c r="D281" s="56" t="s">
        <v>501</v>
      </c>
      <c r="E281" s="57" t="s">
        <v>29</v>
      </c>
      <c r="F281" s="58" t="s">
        <v>499</v>
      </c>
      <c r="G281" s="59" t="s">
        <v>500</v>
      </c>
      <c r="H281" s="59" t="s">
        <v>60</v>
      </c>
      <c r="I281" s="59" t="s">
        <v>53</v>
      </c>
      <c r="J281" s="59">
        <v>2</v>
      </c>
      <c r="K281" s="59">
        <v>1</v>
      </c>
      <c r="L281" s="60">
        <v>324</v>
      </c>
      <c r="M281" s="60">
        <f t="shared" si="9"/>
        <v>972</v>
      </c>
    </row>
    <row r="282" spans="1:13" s="4" customFormat="1" ht="63" hidden="1" outlineLevel="1" x14ac:dyDescent="0.25">
      <c r="A282" s="1"/>
      <c r="B282" s="55">
        <v>42979</v>
      </c>
      <c r="C282" s="47"/>
      <c r="D282" s="56" t="s">
        <v>514</v>
      </c>
      <c r="E282" s="57" t="s">
        <v>5</v>
      </c>
      <c r="F282" s="58" t="s">
        <v>499</v>
      </c>
      <c r="G282" s="59" t="s">
        <v>500</v>
      </c>
      <c r="H282" s="59" t="s">
        <v>60</v>
      </c>
      <c r="I282" s="59" t="s">
        <v>53</v>
      </c>
      <c r="J282" s="59">
        <v>2.5</v>
      </c>
      <c r="K282" s="59">
        <v>1</v>
      </c>
      <c r="L282" s="60">
        <v>486</v>
      </c>
      <c r="M282" s="60">
        <f t="shared" si="9"/>
        <v>1701</v>
      </c>
    </row>
    <row r="283" spans="1:13" s="4" customFormat="1" ht="31.5" hidden="1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513</v>
      </c>
      <c r="G283" s="59" t="s">
        <v>503</v>
      </c>
      <c r="H283" s="59" t="s">
        <v>60</v>
      </c>
      <c r="I283" s="59" t="s">
        <v>60</v>
      </c>
      <c r="J283" s="59">
        <v>0.5</v>
      </c>
      <c r="K283" s="59">
        <v>0</v>
      </c>
      <c r="L283" s="60">
        <v>486</v>
      </c>
      <c r="M283" s="60">
        <f t="shared" si="9"/>
        <v>243</v>
      </c>
    </row>
    <row r="284" spans="1:13" s="4" customFormat="1" ht="31.5" hidden="1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502</v>
      </c>
      <c r="H284" s="59" t="s">
        <v>60</v>
      </c>
      <c r="I284" s="59" t="s">
        <v>376</v>
      </c>
      <c r="J284" s="59">
        <v>0.5</v>
      </c>
      <c r="K284" s="59">
        <v>0</v>
      </c>
      <c r="L284" s="60">
        <v>486</v>
      </c>
      <c r="M284" s="60">
        <f>(J284+K284)*L284</f>
        <v>243</v>
      </c>
    </row>
    <row r="285" spans="1:13" s="4" customFormat="1" ht="63" hidden="1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504</v>
      </c>
      <c r="G285" s="58" t="s">
        <v>505</v>
      </c>
      <c r="H285" s="59" t="s">
        <v>60</v>
      </c>
      <c r="I285" s="59" t="s">
        <v>100</v>
      </c>
      <c r="J285" s="59">
        <v>2.5</v>
      </c>
      <c r="K285" s="59">
        <v>1</v>
      </c>
      <c r="L285" s="60">
        <v>648</v>
      </c>
      <c r="M285" s="60">
        <f>(J285+K285)*L285</f>
        <v>2268</v>
      </c>
    </row>
    <row r="286" spans="1:13" s="4" customFormat="1" ht="95.25" hidden="1" customHeight="1" outlineLevel="1" x14ac:dyDescent="0.25">
      <c r="A286" s="1"/>
      <c r="B286" s="55">
        <v>42998</v>
      </c>
      <c r="C286" s="47"/>
      <c r="D286" s="56" t="s">
        <v>506</v>
      </c>
      <c r="E286" s="57" t="s">
        <v>11</v>
      </c>
      <c r="F286" s="58" t="s">
        <v>507</v>
      </c>
      <c r="G286" s="59" t="s">
        <v>508</v>
      </c>
      <c r="H286" s="59" t="s">
        <v>141</v>
      </c>
      <c r="I286" s="59" t="s">
        <v>60</v>
      </c>
      <c r="J286" s="59">
        <v>2</v>
      </c>
      <c r="K286" s="59">
        <v>1</v>
      </c>
      <c r="L286" s="60">
        <v>648</v>
      </c>
      <c r="M286" s="60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0"/>
      <c r="M287" s="60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0"/>
      <c r="M288" s="60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0"/>
      <c r="M289" s="60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0"/>
      <c r="M290" s="60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0"/>
      <c r="M292" s="60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0"/>
      <c r="M293" s="60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0"/>
      <c r="M294" s="60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0"/>
      <c r="M295" s="60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0"/>
      <c r="M296" s="60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hidden="1" outlineLevel="1" x14ac:dyDescent="0.25">
      <c r="B302" s="55">
        <v>43004</v>
      </c>
      <c r="C302" s="47"/>
      <c r="D302" s="56" t="s">
        <v>509</v>
      </c>
      <c r="E302" s="57" t="s">
        <v>5</v>
      </c>
      <c r="F302" s="58" t="s">
        <v>510</v>
      </c>
      <c r="G302" s="59" t="s">
        <v>511</v>
      </c>
      <c r="H302" s="59" t="s">
        <v>60</v>
      </c>
      <c r="I302" s="59" t="s">
        <v>141</v>
      </c>
      <c r="J302" s="59">
        <v>2.5</v>
      </c>
      <c r="K302" s="59">
        <v>1</v>
      </c>
      <c r="L302" s="60">
        <v>648</v>
      </c>
      <c r="M302" s="60">
        <f t="shared" ref="M302:M303" si="10">(J302+K302)*L302</f>
        <v>2268</v>
      </c>
    </row>
    <row r="303" spans="1:13" s="4" customFormat="1" ht="64.5" hidden="1" customHeight="1" outlineLevel="1" x14ac:dyDescent="0.25">
      <c r="B303" s="55">
        <v>43005</v>
      </c>
      <c r="C303" s="47"/>
      <c r="D303" s="56" t="s">
        <v>514</v>
      </c>
      <c r="E303" s="57" t="s">
        <v>5</v>
      </c>
      <c r="F303" s="58" t="s">
        <v>510</v>
      </c>
      <c r="G303" s="59" t="s">
        <v>511</v>
      </c>
      <c r="H303" s="59" t="s">
        <v>60</v>
      </c>
      <c r="I303" s="59" t="s">
        <v>141</v>
      </c>
      <c r="J303" s="59">
        <v>2.5</v>
      </c>
      <c r="K303" s="59">
        <v>1</v>
      </c>
      <c r="L303" s="60">
        <v>648</v>
      </c>
      <c r="M303" s="60">
        <f t="shared" si="10"/>
        <v>2268</v>
      </c>
    </row>
    <row r="304" spans="1:13" s="4" customFormat="1" ht="64.5" hidden="1" customHeight="1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511</v>
      </c>
      <c r="H304" s="59" t="s">
        <v>60</v>
      </c>
      <c r="I304" s="58" t="s">
        <v>512</v>
      </c>
      <c r="J304" s="59">
        <v>2</v>
      </c>
      <c r="K304" s="59">
        <v>0</v>
      </c>
      <c r="L304" s="60">
        <v>324</v>
      </c>
      <c r="M304" s="60">
        <f t="shared" ref="M304:M311" si="11">(J304+K304)*L304</f>
        <v>648</v>
      </c>
    </row>
    <row r="305" spans="2:13" s="4" customFormat="1" ht="64.5" hidden="1" customHeight="1" outlineLevel="1" x14ac:dyDescent="0.25">
      <c r="B305" s="65">
        <v>43014</v>
      </c>
      <c r="C305" s="47"/>
      <c r="D305" s="68" t="s">
        <v>515</v>
      </c>
      <c r="E305" s="69" t="s">
        <v>5</v>
      </c>
      <c r="F305" s="70" t="s">
        <v>516</v>
      </c>
      <c r="G305" s="71" t="s">
        <v>517</v>
      </c>
      <c r="H305" s="71" t="s">
        <v>60</v>
      </c>
      <c r="I305" s="70" t="s">
        <v>27</v>
      </c>
      <c r="J305" s="71">
        <v>2.5</v>
      </c>
      <c r="K305" s="71">
        <v>1</v>
      </c>
      <c r="L305" s="72">
        <v>648</v>
      </c>
      <c r="M305" s="72">
        <f t="shared" si="11"/>
        <v>2268</v>
      </c>
    </row>
    <row r="306" spans="2:13" s="4" customFormat="1" ht="64.5" hidden="1" customHeight="1" outlineLevel="1" x14ac:dyDescent="0.25">
      <c r="B306" s="65">
        <v>43014</v>
      </c>
      <c r="C306" s="47"/>
      <c r="D306" s="68" t="s">
        <v>16</v>
      </c>
      <c r="E306" s="69" t="s">
        <v>5</v>
      </c>
      <c r="F306" s="70" t="s">
        <v>516</v>
      </c>
      <c r="G306" s="71" t="s">
        <v>517</v>
      </c>
      <c r="H306" s="71" t="s">
        <v>60</v>
      </c>
      <c r="I306" s="70" t="s">
        <v>27</v>
      </c>
      <c r="J306" s="71">
        <v>3.5</v>
      </c>
      <c r="K306" s="71">
        <v>1</v>
      </c>
      <c r="L306" s="72">
        <v>648</v>
      </c>
      <c r="M306" s="72">
        <f t="shared" si="11"/>
        <v>2916</v>
      </c>
    </row>
    <row r="307" spans="2:13" s="4" customFormat="1" ht="64.5" hidden="1" customHeight="1" outlineLevel="1" x14ac:dyDescent="0.25">
      <c r="B307" s="65">
        <v>43014</v>
      </c>
      <c r="C307" s="47"/>
      <c r="D307" s="68" t="s">
        <v>518</v>
      </c>
      <c r="E307" s="69" t="s">
        <v>5</v>
      </c>
      <c r="F307" s="70" t="s">
        <v>516</v>
      </c>
      <c r="G307" s="71" t="s">
        <v>517</v>
      </c>
      <c r="H307" s="71" t="s">
        <v>60</v>
      </c>
      <c r="I307" s="70" t="s">
        <v>27</v>
      </c>
      <c r="J307" s="71">
        <v>3.5</v>
      </c>
      <c r="K307" s="71">
        <v>1</v>
      </c>
      <c r="L307" s="72">
        <v>648</v>
      </c>
      <c r="M307" s="72">
        <f t="shared" si="11"/>
        <v>2916</v>
      </c>
    </row>
    <row r="308" spans="2:13" s="4" customFormat="1" ht="64.5" hidden="1" customHeight="1" outlineLevel="1" x14ac:dyDescent="0.25">
      <c r="B308" s="65">
        <v>43014</v>
      </c>
      <c r="C308" s="47"/>
      <c r="D308" s="68" t="s">
        <v>147</v>
      </c>
      <c r="E308" s="69" t="s">
        <v>5</v>
      </c>
      <c r="F308" s="70" t="s">
        <v>516</v>
      </c>
      <c r="G308" s="71" t="s">
        <v>517</v>
      </c>
      <c r="H308" s="71" t="s">
        <v>60</v>
      </c>
      <c r="I308" s="70" t="s">
        <v>27</v>
      </c>
      <c r="J308" s="71">
        <v>3.5</v>
      </c>
      <c r="K308" s="71">
        <v>1</v>
      </c>
      <c r="L308" s="72">
        <v>648</v>
      </c>
      <c r="M308" s="72">
        <f t="shared" si="11"/>
        <v>2916</v>
      </c>
    </row>
    <row r="309" spans="2:13" s="4" customFormat="1" ht="64.5" hidden="1" customHeight="1" outlineLevel="1" x14ac:dyDescent="0.25">
      <c r="B309" s="65">
        <v>43014</v>
      </c>
      <c r="C309" s="47"/>
      <c r="D309" s="68" t="s">
        <v>37</v>
      </c>
      <c r="E309" s="69" t="s">
        <v>29</v>
      </c>
      <c r="F309" s="70" t="s">
        <v>519</v>
      </c>
      <c r="G309" s="71" t="s">
        <v>520</v>
      </c>
      <c r="H309" s="71" t="s">
        <v>60</v>
      </c>
      <c r="I309" s="70" t="s">
        <v>521</v>
      </c>
      <c r="J309" s="71">
        <v>2.5</v>
      </c>
      <c r="K309" s="71">
        <v>1</v>
      </c>
      <c r="L309" s="72">
        <v>405</v>
      </c>
      <c r="M309" s="72">
        <f t="shared" si="11"/>
        <v>1417.5</v>
      </c>
    </row>
    <row r="310" spans="2:13" s="4" customFormat="1" ht="64.5" hidden="1" customHeight="1" outlineLevel="1" x14ac:dyDescent="0.25">
      <c r="B310" s="65">
        <v>43026</v>
      </c>
      <c r="C310" s="47"/>
      <c r="D310" s="68" t="s">
        <v>37</v>
      </c>
      <c r="E310" s="69" t="s">
        <v>29</v>
      </c>
      <c r="F310" s="70" t="s">
        <v>30</v>
      </c>
      <c r="G310" s="71" t="s">
        <v>522</v>
      </c>
      <c r="H310" s="71" t="s">
        <v>60</v>
      </c>
      <c r="I310" s="70" t="s">
        <v>331</v>
      </c>
      <c r="J310" s="71">
        <v>2</v>
      </c>
      <c r="K310" s="71">
        <v>0</v>
      </c>
      <c r="L310" s="72">
        <v>324</v>
      </c>
      <c r="M310" s="72">
        <f t="shared" si="11"/>
        <v>648</v>
      </c>
    </row>
    <row r="311" spans="2:13" s="4" customFormat="1" ht="64.5" hidden="1" customHeight="1" outlineLevel="1" x14ac:dyDescent="0.25">
      <c r="B311" s="65">
        <v>43031</v>
      </c>
      <c r="C311" s="47"/>
      <c r="D311" s="68" t="s">
        <v>523</v>
      </c>
      <c r="E311" s="69" t="s">
        <v>29</v>
      </c>
      <c r="F311" s="70" t="s">
        <v>30</v>
      </c>
      <c r="G311" s="71" t="s">
        <v>524</v>
      </c>
      <c r="H311" s="71" t="s">
        <v>60</v>
      </c>
      <c r="I311" s="70" t="s">
        <v>525</v>
      </c>
      <c r="J311" s="71">
        <v>2.5</v>
      </c>
      <c r="K311" s="71">
        <v>0</v>
      </c>
      <c r="L311" s="72">
        <v>324</v>
      </c>
      <c r="M311" s="72">
        <f t="shared" si="11"/>
        <v>810</v>
      </c>
    </row>
    <row r="312" spans="2:13" s="4" customFormat="1" ht="64.5" hidden="1" customHeight="1" outlineLevel="1" x14ac:dyDescent="0.25">
      <c r="B312" s="65">
        <v>43032</v>
      </c>
      <c r="C312" s="47"/>
      <c r="D312" s="68" t="s">
        <v>248</v>
      </c>
      <c r="E312" s="69" t="s">
        <v>5</v>
      </c>
      <c r="F312" s="70" t="s">
        <v>526</v>
      </c>
      <c r="G312" s="71" t="s">
        <v>527</v>
      </c>
      <c r="H312" s="71" t="s">
        <v>60</v>
      </c>
      <c r="I312" s="70" t="s">
        <v>22</v>
      </c>
      <c r="J312" s="71">
        <v>3.5</v>
      </c>
      <c r="K312" s="71">
        <v>1</v>
      </c>
      <c r="L312" s="72">
        <v>648</v>
      </c>
      <c r="M312" s="72">
        <f t="shared" ref="M312:M316" si="12">(J312+K312)*L312</f>
        <v>2916</v>
      </c>
    </row>
    <row r="313" spans="2:13" s="4" customFormat="1" ht="64.5" hidden="1" customHeight="1" outlineLevel="1" x14ac:dyDescent="0.25">
      <c r="B313" s="65">
        <v>43061</v>
      </c>
      <c r="C313" s="47"/>
      <c r="D313" s="68" t="s">
        <v>37</v>
      </c>
      <c r="E313" s="69" t="s">
        <v>29</v>
      </c>
      <c r="F313" s="70" t="s">
        <v>30</v>
      </c>
      <c r="G313" s="71" t="s">
        <v>528</v>
      </c>
      <c r="H313" s="71" t="s">
        <v>60</v>
      </c>
      <c r="I313" s="70" t="s">
        <v>531</v>
      </c>
      <c r="J313" s="71">
        <v>2</v>
      </c>
      <c r="K313" s="71">
        <v>0</v>
      </c>
      <c r="L313" s="72">
        <v>324</v>
      </c>
      <c r="M313" s="72">
        <f t="shared" si="12"/>
        <v>648</v>
      </c>
    </row>
    <row r="314" spans="2:13" s="4" customFormat="1" ht="64.5" hidden="1" customHeight="1" outlineLevel="1" x14ac:dyDescent="0.25">
      <c r="B314" s="65">
        <v>43066</v>
      </c>
      <c r="C314" s="47"/>
      <c r="D314" s="68" t="s">
        <v>523</v>
      </c>
      <c r="E314" s="69" t="s">
        <v>29</v>
      </c>
      <c r="F314" s="70" t="s">
        <v>30</v>
      </c>
      <c r="G314" s="71" t="s">
        <v>530</v>
      </c>
      <c r="H314" s="71" t="s">
        <v>60</v>
      </c>
      <c r="I314" s="70" t="s">
        <v>529</v>
      </c>
      <c r="J314" s="71">
        <v>2.5</v>
      </c>
      <c r="K314" s="71">
        <v>0</v>
      </c>
      <c r="L314" s="72">
        <v>324</v>
      </c>
      <c r="M314" s="72">
        <f t="shared" si="12"/>
        <v>810</v>
      </c>
    </row>
    <row r="315" spans="2:13" s="4" customFormat="1" ht="64.5" hidden="1" customHeight="1" outlineLevel="1" x14ac:dyDescent="0.25">
      <c r="B315" s="65">
        <v>43069</v>
      </c>
      <c r="C315" s="47"/>
      <c r="D315" s="68" t="s">
        <v>515</v>
      </c>
      <c r="E315" s="69" t="s">
        <v>5</v>
      </c>
      <c r="F315" s="70" t="s">
        <v>532</v>
      </c>
      <c r="G315" s="71" t="s">
        <v>533</v>
      </c>
      <c r="H315" s="71" t="s">
        <v>60</v>
      </c>
      <c r="I315" s="70" t="s">
        <v>521</v>
      </c>
      <c r="J315" s="71">
        <v>2</v>
      </c>
      <c r="K315" s="71">
        <v>1</v>
      </c>
      <c r="L315" s="72">
        <v>648</v>
      </c>
      <c r="M315" s="72">
        <f t="shared" si="12"/>
        <v>1944</v>
      </c>
    </row>
    <row r="316" spans="2:13" s="4" customFormat="1" ht="64.5" hidden="1" customHeight="1" outlineLevel="1" x14ac:dyDescent="0.25">
      <c r="B316" s="65">
        <v>43069</v>
      </c>
      <c r="C316" s="47"/>
      <c r="D316" s="69" t="s">
        <v>534</v>
      </c>
      <c r="E316" s="69" t="s">
        <v>5</v>
      </c>
      <c r="F316" s="70" t="s">
        <v>532</v>
      </c>
      <c r="G316" s="71" t="s">
        <v>533</v>
      </c>
      <c r="H316" s="71" t="s">
        <v>60</v>
      </c>
      <c r="I316" s="70" t="s">
        <v>521</v>
      </c>
      <c r="J316" s="71">
        <v>2</v>
      </c>
      <c r="K316" s="71">
        <v>1</v>
      </c>
      <c r="L316" s="72">
        <v>648</v>
      </c>
      <c r="M316" s="72">
        <f t="shared" si="12"/>
        <v>1944</v>
      </c>
    </row>
    <row r="317" spans="2:13" s="4" customFormat="1" ht="64.5" customHeight="1" outlineLevel="1" x14ac:dyDescent="0.25">
      <c r="B317" s="65">
        <v>43124</v>
      </c>
      <c r="C317" s="47"/>
      <c r="D317" s="69" t="s">
        <v>535</v>
      </c>
      <c r="E317" s="69" t="s">
        <v>5</v>
      </c>
      <c r="F317" s="70" t="s">
        <v>536</v>
      </c>
      <c r="G317" s="71" t="s">
        <v>537</v>
      </c>
      <c r="H317" s="71" t="s">
        <v>60</v>
      </c>
      <c r="I317" s="70" t="s">
        <v>60</v>
      </c>
      <c r="J317" s="71">
        <v>0.5</v>
      </c>
      <c r="K317" s="71">
        <v>0</v>
      </c>
      <c r="L317" s="72">
        <v>486</v>
      </c>
      <c r="M317" s="72">
        <f>(J317+K317)*L317</f>
        <v>243</v>
      </c>
    </row>
    <row r="318" spans="2:13" s="4" customFormat="1" ht="64.5" customHeight="1" outlineLevel="1" x14ac:dyDescent="0.25">
      <c r="B318" s="65">
        <v>43124</v>
      </c>
      <c r="C318" s="47"/>
      <c r="D318" s="69" t="s">
        <v>535</v>
      </c>
      <c r="E318" s="69" t="s">
        <v>5</v>
      </c>
      <c r="F318" s="70" t="s">
        <v>536</v>
      </c>
      <c r="G318" s="71" t="s">
        <v>538</v>
      </c>
      <c r="H318" s="71" t="s">
        <v>60</v>
      </c>
      <c r="I318" s="70" t="s">
        <v>60</v>
      </c>
      <c r="J318" s="71">
        <v>0.5</v>
      </c>
      <c r="K318" s="71">
        <v>0</v>
      </c>
      <c r="L318" s="72">
        <v>486</v>
      </c>
      <c r="M318" s="72">
        <f>(J318+K318)*L318</f>
        <v>243</v>
      </c>
    </row>
    <row r="319" spans="2:13" s="4" customFormat="1" ht="64.5" customHeight="1" outlineLevel="1" x14ac:dyDescent="0.25">
      <c r="B319" s="65">
        <v>43124</v>
      </c>
      <c r="C319" s="47"/>
      <c r="D319" s="69" t="s">
        <v>535</v>
      </c>
      <c r="E319" s="69" t="s">
        <v>5</v>
      </c>
      <c r="F319" s="70" t="s">
        <v>536</v>
      </c>
      <c r="G319" s="71" t="s">
        <v>539</v>
      </c>
      <c r="H319" s="71" t="s">
        <v>60</v>
      </c>
      <c r="I319" s="70" t="s">
        <v>60</v>
      </c>
      <c r="J319" s="71">
        <v>0.5</v>
      </c>
      <c r="K319" s="71">
        <v>0</v>
      </c>
      <c r="L319" s="72">
        <v>486</v>
      </c>
      <c r="M319" s="72">
        <f>(J319+K319)*L319</f>
        <v>243</v>
      </c>
    </row>
    <row r="320" spans="2:13" s="4" customFormat="1" ht="64.5" customHeight="1" outlineLevel="1" x14ac:dyDescent="0.25">
      <c r="B320" s="65">
        <v>43124</v>
      </c>
      <c r="C320" s="47"/>
      <c r="D320" s="69" t="s">
        <v>535</v>
      </c>
      <c r="E320" s="69" t="s">
        <v>5</v>
      </c>
      <c r="F320" s="70" t="s">
        <v>536</v>
      </c>
      <c r="G320" s="71" t="s">
        <v>540</v>
      </c>
      <c r="H320" s="71" t="s">
        <v>60</v>
      </c>
      <c r="I320" s="70" t="s">
        <v>60</v>
      </c>
      <c r="J320" s="71">
        <v>0.5</v>
      </c>
      <c r="K320" s="71">
        <v>0</v>
      </c>
      <c r="L320" s="72">
        <v>486</v>
      </c>
      <c r="M320" s="72">
        <f>(J320+K320)*L320</f>
        <v>243</v>
      </c>
    </row>
    <row r="321" spans="2:13" s="4" customFormat="1" ht="64.5" hidden="1" customHeight="1" outlineLevel="1" x14ac:dyDescent="0.25">
      <c r="B321" s="65"/>
      <c r="C321" s="47"/>
      <c r="D321" s="68"/>
      <c r="E321" s="69"/>
      <c r="F321" s="70"/>
      <c r="G321" s="71"/>
      <c r="H321" s="71"/>
      <c r="I321" s="70"/>
      <c r="J321" s="71"/>
      <c r="K321" s="71"/>
      <c r="L321" s="72"/>
      <c r="M321" s="72"/>
    </row>
    <row r="322" spans="2:13" s="4" customFormat="1" ht="64.5" hidden="1" customHeight="1" outlineLevel="1" x14ac:dyDescent="0.25">
      <c r="C322" s="47"/>
    </row>
    <row r="323" spans="2:13" s="4" customFormat="1" ht="64.5" hidden="1" customHeight="1" outlineLevel="1" x14ac:dyDescent="0.25">
      <c r="B323" s="65"/>
      <c r="C323" s="47"/>
      <c r="D323" s="68"/>
      <c r="E323" s="69"/>
      <c r="F323" s="70"/>
      <c r="G323" s="71"/>
      <c r="H323" s="71"/>
      <c r="I323" s="70"/>
      <c r="J323" s="71"/>
      <c r="K323" s="71"/>
      <c r="L323" s="72"/>
      <c r="M323" s="72"/>
    </row>
    <row r="324" spans="2:13" s="4" customFormat="1" ht="64.5" hidden="1" customHeight="1" outlineLevel="1" x14ac:dyDescent="0.25">
      <c r="B324" s="65"/>
      <c r="C324" s="47"/>
      <c r="D324" s="68"/>
      <c r="E324" s="69"/>
      <c r="F324" s="70"/>
      <c r="G324" s="71"/>
      <c r="H324" s="71"/>
      <c r="I324" s="70"/>
      <c r="J324" s="71"/>
      <c r="K324" s="71"/>
      <c r="L324" s="72"/>
      <c r="M324" s="72"/>
    </row>
    <row r="325" spans="2:13" s="4" customFormat="1" ht="64.5" hidden="1" customHeight="1" outlineLevel="1" x14ac:dyDescent="0.25">
      <c r="B325" s="65"/>
      <c r="C325" s="47"/>
      <c r="D325" s="68"/>
      <c r="E325" s="69"/>
      <c r="F325" s="70"/>
      <c r="G325" s="71"/>
      <c r="H325" s="71"/>
      <c r="I325" s="70"/>
      <c r="J325" s="71"/>
      <c r="K325" s="71"/>
      <c r="L325" s="72"/>
      <c r="M325" s="72"/>
    </row>
    <row r="326" spans="2:13" s="4" customFormat="1" ht="64.5" hidden="1" customHeight="1" outlineLevel="1" x14ac:dyDescent="0.25">
      <c r="B326" s="65"/>
      <c r="C326" s="47"/>
      <c r="D326" s="68"/>
      <c r="E326" s="69"/>
      <c r="F326" s="70"/>
      <c r="G326" s="71"/>
      <c r="H326" s="71"/>
      <c r="I326" s="70"/>
      <c r="J326" s="71"/>
      <c r="K326" s="71"/>
      <c r="L326" s="72"/>
      <c r="M326" s="72"/>
    </row>
    <row r="327" spans="2:13" s="4" customFormat="1" ht="64.5" hidden="1" customHeight="1" outlineLevel="1" x14ac:dyDescent="0.25">
      <c r="C327" s="47"/>
    </row>
    <row r="328" spans="2:13" s="4" customFormat="1" ht="64.5" customHeight="1" outlineLevel="1" x14ac:dyDescent="0.25">
      <c r="B328" s="65">
        <v>43124</v>
      </c>
      <c r="C328" s="69"/>
      <c r="D328" s="69" t="s">
        <v>535</v>
      </c>
      <c r="E328" s="69" t="s">
        <v>5</v>
      </c>
      <c r="F328" s="70" t="s">
        <v>536</v>
      </c>
      <c r="G328" s="71" t="s">
        <v>541</v>
      </c>
      <c r="H328" s="71" t="s">
        <v>60</v>
      </c>
      <c r="I328" s="70" t="s">
        <v>60</v>
      </c>
      <c r="J328" s="71">
        <v>0.5</v>
      </c>
      <c r="K328" s="71">
        <v>0</v>
      </c>
      <c r="L328" s="72">
        <v>486</v>
      </c>
      <c r="M328" s="72">
        <f t="shared" ref="M328:M335" si="13">(J328+K328)*L328</f>
        <v>243</v>
      </c>
    </row>
    <row r="329" spans="2:13" s="4" customFormat="1" ht="64.5" customHeight="1" outlineLevel="1" x14ac:dyDescent="0.25">
      <c r="B329" s="65">
        <v>43124</v>
      </c>
      <c r="C329" s="69"/>
      <c r="D329" s="69" t="s">
        <v>535</v>
      </c>
      <c r="E329" s="69" t="s">
        <v>5</v>
      </c>
      <c r="F329" s="70" t="s">
        <v>536</v>
      </c>
      <c r="G329" s="71" t="s">
        <v>542</v>
      </c>
      <c r="H329" s="71" t="s">
        <v>60</v>
      </c>
      <c r="I329" s="70" t="s">
        <v>60</v>
      </c>
      <c r="J329" s="71">
        <v>0.5</v>
      </c>
      <c r="K329" s="71">
        <v>0</v>
      </c>
      <c r="L329" s="72">
        <v>486</v>
      </c>
      <c r="M329" s="72">
        <f t="shared" si="13"/>
        <v>243</v>
      </c>
    </row>
    <row r="330" spans="2:13" s="4" customFormat="1" ht="64.5" customHeight="1" outlineLevel="1" x14ac:dyDescent="0.25">
      <c r="B330" s="65">
        <v>43124</v>
      </c>
      <c r="C330" s="69"/>
      <c r="D330" s="69" t="s">
        <v>535</v>
      </c>
      <c r="E330" s="69" t="s">
        <v>5</v>
      </c>
      <c r="F330" s="70" t="s">
        <v>536</v>
      </c>
      <c r="G330" s="71" t="s">
        <v>543</v>
      </c>
      <c r="H330" s="71" t="s">
        <v>60</v>
      </c>
      <c r="I330" s="70" t="s">
        <v>60</v>
      </c>
      <c r="J330" s="71">
        <v>0.5</v>
      </c>
      <c r="K330" s="71">
        <v>0</v>
      </c>
      <c r="L330" s="72">
        <v>486</v>
      </c>
      <c r="M330" s="72">
        <f t="shared" si="13"/>
        <v>243</v>
      </c>
    </row>
    <row r="331" spans="2:13" s="4" customFormat="1" ht="64.5" customHeight="1" outlineLevel="1" x14ac:dyDescent="0.25">
      <c r="B331" s="65">
        <v>43126</v>
      </c>
      <c r="C331" s="69"/>
      <c r="D331" s="69" t="s">
        <v>535</v>
      </c>
      <c r="E331" s="69" t="s">
        <v>5</v>
      </c>
      <c r="F331" s="70" t="s">
        <v>536</v>
      </c>
      <c r="G331" s="71" t="s">
        <v>544</v>
      </c>
      <c r="H331" s="71" t="s">
        <v>60</v>
      </c>
      <c r="I331" s="70" t="s">
        <v>60</v>
      </c>
      <c r="J331" s="71">
        <v>0.5</v>
      </c>
      <c r="K331" s="71">
        <v>0</v>
      </c>
      <c r="L331" s="72">
        <v>486</v>
      </c>
      <c r="M331" s="81">
        <f t="shared" si="13"/>
        <v>243</v>
      </c>
    </row>
    <row r="332" spans="2:13" s="4" customFormat="1" ht="64.5" customHeight="1" outlineLevel="1" x14ac:dyDescent="0.25">
      <c r="B332" s="65">
        <v>43126</v>
      </c>
      <c r="C332" s="69"/>
      <c r="D332" s="69" t="s">
        <v>535</v>
      </c>
      <c r="E332" s="69" t="s">
        <v>5</v>
      </c>
      <c r="F332" s="70" t="s">
        <v>536</v>
      </c>
      <c r="G332" s="71" t="s">
        <v>545</v>
      </c>
      <c r="H332" s="71" t="s">
        <v>60</v>
      </c>
      <c r="I332" s="70" t="s">
        <v>60</v>
      </c>
      <c r="J332" s="71">
        <v>0.5</v>
      </c>
      <c r="K332" s="71">
        <v>0</v>
      </c>
      <c r="L332" s="72">
        <v>486</v>
      </c>
      <c r="M332" s="72">
        <f t="shared" si="13"/>
        <v>243</v>
      </c>
    </row>
    <row r="333" spans="2:13" s="4" customFormat="1" ht="64.5" customHeight="1" outlineLevel="1" x14ac:dyDescent="0.25">
      <c r="B333" s="65">
        <v>43130</v>
      </c>
      <c r="C333" s="69"/>
      <c r="D333" s="69" t="s">
        <v>535</v>
      </c>
      <c r="E333" s="69" t="s">
        <v>5</v>
      </c>
      <c r="F333" s="70" t="s">
        <v>548</v>
      </c>
      <c r="G333" s="71" t="s">
        <v>549</v>
      </c>
      <c r="H333" s="71" t="s">
        <v>60</v>
      </c>
      <c r="I333" s="70" t="s">
        <v>22</v>
      </c>
      <c r="J333" s="71">
        <v>2.5</v>
      </c>
      <c r="K333" s="71">
        <v>1</v>
      </c>
      <c r="L333" s="72">
        <v>648</v>
      </c>
      <c r="M333" s="72">
        <f t="shared" si="13"/>
        <v>2268</v>
      </c>
    </row>
    <row r="334" spans="2:13" s="4" customFormat="1" ht="64.5" customHeight="1" outlineLevel="1" x14ac:dyDescent="0.25">
      <c r="B334" s="65">
        <v>43131</v>
      </c>
      <c r="C334" s="47"/>
      <c r="D334" s="69" t="s">
        <v>535</v>
      </c>
      <c r="E334" s="69" t="s">
        <v>5</v>
      </c>
      <c r="F334" s="70" t="s">
        <v>536</v>
      </c>
      <c r="G334" s="71" t="s">
        <v>546</v>
      </c>
      <c r="H334" s="71" t="s">
        <v>60</v>
      </c>
      <c r="I334" s="70" t="s">
        <v>60</v>
      </c>
      <c r="J334" s="71">
        <v>0.5</v>
      </c>
      <c r="K334" s="71">
        <v>0</v>
      </c>
      <c r="L334" s="72">
        <v>486</v>
      </c>
      <c r="M334" s="72">
        <f t="shared" si="13"/>
        <v>243</v>
      </c>
    </row>
    <row r="335" spans="2:13" s="4" customFormat="1" ht="64.5" customHeight="1" outlineLevel="1" x14ac:dyDescent="0.25">
      <c r="B335" s="65">
        <v>43131</v>
      </c>
      <c r="C335" s="47"/>
      <c r="D335" s="69" t="s">
        <v>535</v>
      </c>
      <c r="E335" s="69" t="s">
        <v>5</v>
      </c>
      <c r="F335" s="70" t="s">
        <v>536</v>
      </c>
      <c r="G335" s="71" t="s">
        <v>547</v>
      </c>
      <c r="H335" s="71" t="s">
        <v>60</v>
      </c>
      <c r="I335" s="70" t="s">
        <v>60</v>
      </c>
      <c r="J335" s="71">
        <v>0.5</v>
      </c>
      <c r="K335" s="71">
        <v>0</v>
      </c>
      <c r="L335" s="72">
        <v>486</v>
      </c>
      <c r="M335" s="72">
        <f t="shared" si="13"/>
        <v>243</v>
      </c>
    </row>
    <row r="336" spans="2:13" s="4" customFormat="1" ht="64.5" customHeight="1" outlineLevel="1" x14ac:dyDescent="0.25">
      <c r="B336" s="84" t="s">
        <v>550</v>
      </c>
      <c r="C336" s="85"/>
      <c r="D336" s="86"/>
      <c r="E336" s="86"/>
      <c r="F336" s="86"/>
      <c r="G336" s="86"/>
      <c r="H336" s="86"/>
      <c r="I336" s="86"/>
      <c r="J336" s="86"/>
      <c r="K336" s="86"/>
      <c r="L336" s="87"/>
      <c r="M336" s="72">
        <f>SUM(M317:M335)</f>
        <v>4941</v>
      </c>
    </row>
    <row r="337" spans="2:13" s="4" customFormat="1" ht="64.5" customHeight="1" outlineLevel="1" x14ac:dyDescent="0.25">
      <c r="C337" s="47"/>
    </row>
    <row r="338" spans="2:13" s="4" customFormat="1" ht="64.5" customHeight="1" outlineLevel="1" x14ac:dyDescent="0.25">
      <c r="C338" s="47"/>
    </row>
    <row r="339" spans="2:13" s="4" customFormat="1" ht="64.5" customHeight="1" outlineLevel="1" x14ac:dyDescent="0.25">
      <c r="C339" s="47"/>
    </row>
    <row r="340" spans="2:13" s="4" customFormat="1" ht="15" customHeight="1" outlineLevel="1" x14ac:dyDescent="0.5">
      <c r="B340" s="66"/>
      <c r="C340" s="47"/>
      <c r="D340" s="66"/>
      <c r="E340" s="66"/>
      <c r="F340" s="66"/>
      <c r="G340" s="66"/>
      <c r="H340" s="66"/>
      <c r="I340" s="66"/>
      <c r="J340" s="66"/>
      <c r="K340" s="66"/>
      <c r="L340" s="66"/>
      <c r="M340" s="66"/>
    </row>
    <row r="341" spans="2:13" s="4" customFormat="1" ht="33.75" x14ac:dyDescent="0.5">
      <c r="B341" s="67"/>
      <c r="C341" s="47" t="s">
        <v>281</v>
      </c>
      <c r="D341" s="73"/>
      <c r="E341" s="74"/>
      <c r="F341" s="75"/>
      <c r="G341" s="76"/>
      <c r="H341" s="76"/>
      <c r="I341" s="77"/>
      <c r="J341" s="77"/>
      <c r="K341" s="77"/>
      <c r="L341" s="63" t="s">
        <v>491</v>
      </c>
      <c r="M341" s="64">
        <f>SUBTOTAL(9,M305:M326)</f>
        <v>972</v>
      </c>
    </row>
    <row r="342" spans="2:13" x14ac:dyDescent="0.25">
      <c r="B342" s="1"/>
      <c r="C342" s="1"/>
      <c r="D342" s="1"/>
      <c r="E342" s="1"/>
      <c r="F342" s="1"/>
      <c r="J342" s="5"/>
      <c r="K342" s="5"/>
      <c r="L342" s="5"/>
    </row>
    <row r="343" spans="2:13" x14ac:dyDescent="0.25">
      <c r="B343" s="1"/>
      <c r="C343" s="1"/>
      <c r="D343" s="1"/>
      <c r="E343" s="1"/>
      <c r="F343" s="1"/>
      <c r="J343" s="5"/>
      <c r="K343" s="5"/>
      <c r="L343" s="5"/>
    </row>
    <row r="344" spans="2:13" x14ac:dyDescent="0.25">
      <c r="B344" s="1"/>
      <c r="C344" s="1"/>
      <c r="D344" s="1"/>
      <c r="E344" s="1"/>
      <c r="F344" s="1"/>
      <c r="J344" s="5"/>
      <c r="K344" s="5"/>
      <c r="L344" s="5"/>
    </row>
    <row r="345" spans="2:13" x14ac:dyDescent="0.25">
      <c r="B345" s="1"/>
      <c r="C345" s="1"/>
      <c r="D345" s="1"/>
      <c r="E345" s="1"/>
      <c r="F345" s="1"/>
      <c r="J345" s="5"/>
      <c r="K345" s="5"/>
      <c r="L345" s="5"/>
    </row>
    <row r="346" spans="2:13" x14ac:dyDescent="0.25">
      <c r="B346" s="1"/>
      <c r="C346" s="1"/>
      <c r="D346" s="1"/>
      <c r="E346" s="1"/>
      <c r="F346" s="1"/>
      <c r="J346" s="5"/>
      <c r="K346" s="5"/>
      <c r="L346" s="5"/>
    </row>
    <row r="347" spans="2:13" x14ac:dyDescent="0.25">
      <c r="B347" s="1"/>
      <c r="C347" s="1"/>
      <c r="D347" s="1"/>
      <c r="E347" s="1"/>
      <c r="F347" s="1"/>
      <c r="J347" s="5"/>
      <c r="K347" s="5"/>
      <c r="L347" s="5"/>
    </row>
    <row r="348" spans="2:13" x14ac:dyDescent="0.25">
      <c r="B348" s="1"/>
      <c r="C348" s="1"/>
      <c r="D348" s="1"/>
      <c r="E348" s="1"/>
      <c r="F348" s="1"/>
    </row>
    <row r="349" spans="2:13" x14ac:dyDescent="0.25">
      <c r="B349" s="1"/>
      <c r="C349" s="1"/>
      <c r="D349" s="1"/>
      <c r="E349" s="1"/>
      <c r="F349" s="1"/>
    </row>
    <row r="350" spans="2:13" x14ac:dyDescent="0.25">
      <c r="B350" s="1"/>
      <c r="C350" s="1"/>
      <c r="D350" s="1"/>
      <c r="E350" s="1"/>
      <c r="F350" s="1"/>
    </row>
    <row r="351" spans="2:13" x14ac:dyDescent="0.25">
      <c r="B351" s="1"/>
      <c r="C351" s="1"/>
      <c r="D351" s="1"/>
      <c r="E351" s="1"/>
      <c r="F351" s="1"/>
    </row>
    <row r="352" spans="2:13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  <row r="784" spans="2:6" x14ac:dyDescent="0.25">
      <c r="B784" s="1"/>
      <c r="C784" s="1"/>
      <c r="D784" s="1"/>
      <c r="E784" s="1"/>
      <c r="F784" s="1"/>
    </row>
    <row r="785" spans="2:6" x14ac:dyDescent="0.25">
      <c r="B785" s="1"/>
      <c r="C785" s="1"/>
      <c r="D785" s="1"/>
      <c r="E785" s="1"/>
      <c r="F785" s="1"/>
    </row>
    <row r="786" spans="2:6" x14ac:dyDescent="0.25">
      <c r="B786" s="1"/>
      <c r="C786" s="1"/>
      <c r="D786" s="1"/>
      <c r="E786" s="1"/>
      <c r="F786" s="1"/>
    </row>
    <row r="787" spans="2:6" x14ac:dyDescent="0.25">
      <c r="B787" s="1"/>
      <c r="C787" s="1"/>
      <c r="D787" s="1"/>
      <c r="E787" s="1"/>
      <c r="F787" s="1"/>
    </row>
    <row r="788" spans="2:6" x14ac:dyDescent="0.25">
      <c r="B788" s="1"/>
      <c r="C788" s="1"/>
      <c r="D788" s="1"/>
      <c r="E788" s="1"/>
      <c r="F788" s="1"/>
    </row>
    <row r="789" spans="2:6" x14ac:dyDescent="0.25">
      <c r="B789" s="1"/>
      <c r="C789" s="1"/>
      <c r="D789" s="1"/>
      <c r="E789" s="1"/>
      <c r="F789" s="1"/>
    </row>
    <row r="790" spans="2:6" x14ac:dyDescent="0.25">
      <c r="B790" s="1"/>
      <c r="C790" s="1"/>
      <c r="D790" s="1"/>
      <c r="E790" s="1"/>
      <c r="F790" s="1"/>
    </row>
    <row r="791" spans="2:6" x14ac:dyDescent="0.25">
      <c r="B791" s="1"/>
      <c r="C791" s="1"/>
      <c r="D791" s="1"/>
      <c r="E791" s="1"/>
      <c r="F791" s="1"/>
    </row>
    <row r="792" spans="2:6" x14ac:dyDescent="0.25">
      <c r="B792" s="1"/>
      <c r="C792" s="1"/>
      <c r="D792" s="1"/>
      <c r="E792" s="1"/>
      <c r="F792" s="1"/>
    </row>
    <row r="793" spans="2:6" x14ac:dyDescent="0.25">
      <c r="B793" s="1"/>
      <c r="C793" s="1"/>
      <c r="D793" s="1"/>
      <c r="E793" s="1"/>
      <c r="F793" s="1"/>
    </row>
    <row r="794" spans="2:6" x14ac:dyDescent="0.25">
      <c r="B794" s="1"/>
      <c r="C794" s="1"/>
      <c r="D794" s="1"/>
      <c r="E794" s="1"/>
      <c r="F794" s="1"/>
    </row>
    <row r="795" spans="2:6" x14ac:dyDescent="0.25">
      <c r="B795" s="1"/>
      <c r="C795" s="1"/>
      <c r="D795" s="1"/>
      <c r="E795" s="1"/>
      <c r="F795" s="1"/>
    </row>
    <row r="796" spans="2:6" x14ac:dyDescent="0.25">
      <c r="B796" s="1"/>
      <c r="C796" s="1"/>
      <c r="D796" s="1"/>
      <c r="E796" s="1"/>
      <c r="F796" s="1"/>
    </row>
    <row r="797" spans="2:6" x14ac:dyDescent="0.25">
      <c r="B797" s="1"/>
      <c r="C797" s="1"/>
      <c r="D797" s="1"/>
      <c r="E797" s="1"/>
      <c r="F797" s="1"/>
    </row>
    <row r="798" spans="2:6" x14ac:dyDescent="0.25">
      <c r="B798" s="1"/>
      <c r="C798" s="1"/>
      <c r="D798" s="1"/>
      <c r="E798" s="1"/>
      <c r="F798" s="1"/>
    </row>
    <row r="799" spans="2:6" x14ac:dyDescent="0.25">
      <c r="B799" s="1"/>
      <c r="C799" s="1"/>
      <c r="D799" s="1"/>
      <c r="E799" s="1"/>
      <c r="F799" s="1"/>
    </row>
    <row r="800" spans="2:6" x14ac:dyDescent="0.25">
      <c r="B800" s="1"/>
      <c r="C800" s="1"/>
      <c r="D800" s="1"/>
      <c r="E800" s="1"/>
      <c r="F800" s="1"/>
    </row>
    <row r="801" spans="2:6" x14ac:dyDescent="0.25">
      <c r="B801" s="1"/>
      <c r="C801" s="1"/>
      <c r="D801" s="1"/>
      <c r="E801" s="1"/>
      <c r="F801" s="1"/>
    </row>
    <row r="802" spans="2:6" x14ac:dyDescent="0.25">
      <c r="B802" s="1"/>
      <c r="C802" s="1"/>
      <c r="D802" s="1"/>
      <c r="E802" s="1"/>
      <c r="F802" s="1"/>
    </row>
    <row r="803" spans="2:6" x14ac:dyDescent="0.25">
      <c r="B803" s="1"/>
      <c r="C803" s="1"/>
      <c r="D803" s="1"/>
      <c r="E803" s="1"/>
      <c r="F803" s="1"/>
    </row>
    <row r="804" spans="2:6" x14ac:dyDescent="0.25">
      <c r="B804" s="1"/>
      <c r="C804" s="1"/>
      <c r="D804" s="1"/>
      <c r="E804" s="1"/>
      <c r="F804" s="1"/>
    </row>
    <row r="805" spans="2:6" x14ac:dyDescent="0.25">
      <c r="B805" s="1"/>
      <c r="C805" s="1"/>
      <c r="D805" s="1"/>
      <c r="E805" s="1"/>
      <c r="F805" s="1"/>
    </row>
    <row r="806" spans="2:6" x14ac:dyDescent="0.25">
      <c r="B806" s="1"/>
      <c r="C806" s="1"/>
      <c r="D806" s="1"/>
      <c r="E806" s="1"/>
      <c r="F806" s="1"/>
    </row>
    <row r="807" spans="2:6" x14ac:dyDescent="0.25">
      <c r="B807" s="1"/>
      <c r="C807" s="1"/>
      <c r="D807" s="1"/>
      <c r="E807" s="1"/>
      <c r="F807" s="1"/>
    </row>
    <row r="808" spans="2:6" x14ac:dyDescent="0.25">
      <c r="B808" s="1"/>
      <c r="C808" s="1"/>
      <c r="D808" s="1"/>
      <c r="E808" s="1"/>
      <c r="F808" s="1"/>
    </row>
    <row r="809" spans="2:6" x14ac:dyDescent="0.25">
      <c r="B809" s="1"/>
      <c r="C809" s="1"/>
      <c r="D809" s="1"/>
      <c r="E809" s="1"/>
      <c r="F809" s="1"/>
    </row>
    <row r="810" spans="2:6" x14ac:dyDescent="0.25">
      <c r="B810" s="1"/>
      <c r="C810" s="1"/>
      <c r="D810" s="1"/>
      <c r="E810" s="1"/>
      <c r="F810" s="1"/>
    </row>
    <row r="811" spans="2:6" x14ac:dyDescent="0.25">
      <c r="B811" s="1"/>
      <c r="C811" s="1"/>
      <c r="D811" s="1"/>
      <c r="E811" s="1"/>
      <c r="F811" s="1"/>
    </row>
    <row r="812" spans="2:6" x14ac:dyDescent="0.25">
      <c r="B812" s="1"/>
      <c r="C812" s="1"/>
      <c r="D812" s="1"/>
      <c r="E812" s="1"/>
      <c r="F812" s="1"/>
    </row>
    <row r="813" spans="2:6" x14ac:dyDescent="0.25">
      <c r="B813" s="1"/>
      <c r="C813" s="1"/>
      <c r="D813" s="1"/>
      <c r="E813" s="1"/>
      <c r="F813" s="1"/>
    </row>
    <row r="814" spans="2:6" x14ac:dyDescent="0.25">
      <c r="B814" s="1"/>
      <c r="C814" s="1"/>
      <c r="D814" s="1"/>
      <c r="E814" s="1"/>
      <c r="F814" s="1"/>
    </row>
    <row r="815" spans="2:6" x14ac:dyDescent="0.25">
      <c r="B815" s="1"/>
      <c r="C815" s="1"/>
      <c r="D815" s="1"/>
      <c r="E815" s="1"/>
      <c r="F815" s="1"/>
    </row>
    <row r="816" spans="2:6" x14ac:dyDescent="0.25">
      <c r="B816" s="1"/>
      <c r="C816" s="1"/>
      <c r="D816" s="1"/>
      <c r="E816" s="1"/>
      <c r="F816" s="1"/>
    </row>
    <row r="817" spans="2:6" x14ac:dyDescent="0.25">
      <c r="B817" s="1"/>
      <c r="C817" s="1"/>
      <c r="D817" s="1"/>
      <c r="E817" s="1"/>
      <c r="F817" s="1"/>
    </row>
    <row r="818" spans="2:6" x14ac:dyDescent="0.25">
      <c r="B818" s="1"/>
      <c r="C818" s="1"/>
      <c r="D818" s="1"/>
      <c r="E818" s="1"/>
      <c r="F818" s="1"/>
    </row>
  </sheetData>
  <autoFilter ref="B8:M327">
    <filterColumn colId="0">
      <filters>
        <dateGroupItem year="2017" month="12" dateTimeGrouping="month"/>
      </filters>
    </filterColumn>
    <sortState ref="B6:K141">
      <sortCondition descending="1" ref="B5:B141"/>
    </sortState>
  </autoFilter>
  <mergeCells count="2">
    <mergeCell ref="B5:E5"/>
    <mergeCell ref="B336:L336"/>
  </mergeCells>
  <pageMargins left="0.31" right="0" top="1.6" bottom="0.15748031496062992" header="1.3" footer="7.874015748031496E-2"/>
  <pageSetup paperSize="68" scale="21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2018-03-14T19:18:42Z</cp:lastPrinted>
  <dcterms:created xsi:type="dcterms:W3CDTF">2016-07-14T16:49:38Z</dcterms:created>
  <dcterms:modified xsi:type="dcterms:W3CDTF">2018-03-14T19:19:06Z</dcterms:modified>
</cp:coreProperties>
</file>