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esktop\Relatório Diárias e Passagens\"/>
    </mc:Choice>
  </mc:AlternateContent>
  <bookViews>
    <workbookView xWindow="0" yWindow="0" windowWidth="24000" windowHeight="9735" tabRatio="548"/>
  </bookViews>
  <sheets>
    <sheet name="PASSAGEM" sheetId="1" r:id="rId1"/>
  </sheets>
  <definedNames>
    <definedName name="_xlnm._FilterDatabase" localSheetId="0" hidden="1">PASSAGEM!$A$6:$J$216</definedName>
    <definedName name="_xlnm.Print_Area" localSheetId="0">PASSAGEM!$A$1:$J$216</definedName>
  </definedNames>
  <calcPr calcId="152511"/>
</workbook>
</file>

<file path=xl/calcChain.xml><?xml version="1.0" encoding="utf-8"?>
<calcChain xmlns="http://schemas.openxmlformats.org/spreadsheetml/2006/main">
  <c r="J205" i="1" l="1"/>
  <c r="J204" i="1"/>
  <c r="J203" i="1"/>
  <c r="J202" i="1"/>
  <c r="J201" i="1"/>
  <c r="J200" i="1"/>
  <c r="J217" i="1" s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<sst xmlns="http://schemas.openxmlformats.org/spreadsheetml/2006/main" count="899" uniqueCount="399">
  <si>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</si>
  <si>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</si>
  <si>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</si>
  <si>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</si>
  <si>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</si>
  <si>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</si>
  <si>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</si>
  <si>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</si>
  <si>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</si>
  <si>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</si>
  <si>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</si>
  <si>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</si>
  <si>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</si>
  <si>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</si>
  <si>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</si>
  <si>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</si>
  <si>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</si>
  <si>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</si>
  <si>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</si>
  <si>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</si>
  <si>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</si>
  <si>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</si>
  <si>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</si>
  <si>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</si>
  <si>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</si>
  <si>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</si>
  <si>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</si>
  <si>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</si>
  <si>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</si>
  <si>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</si>
  <si>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</si>
  <si>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</si>
  <si>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</si>
  <si>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</si>
  <si>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</si>
  <si>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</si>
  <si>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</si>
  <si>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</si>
  <si>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</si>
  <si>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</si>
  <si>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</si>
  <si>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</si>
  <si>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</si>
  <si>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</si>
  <si>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</si>
  <si>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</si>
  <si>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</si>
  <si>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</si>
  <si>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</si>
  <si>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</si>
  <si>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</si>
  <si>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</si>
  <si>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</si>
  <si>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</si>
  <si>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</si>
  <si>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</si>
  <si>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</si>
  <si>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</si>
  <si>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</si>
  <si>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</si>
  <si>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</si>
  <si>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</si>
  <si>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</si>
  <si>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</si>
  <si>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</si>
  <si>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</si>
  <si>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</si>
  <si>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</si>
  <si>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</si>
  <si>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</si>
  <si>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</si>
  <si>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</si>
  <si>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</si>
  <si>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</si>
  <si>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</si>
  <si>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</si>
  <si>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</si>
  <si>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</si>
  <si>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</si>
  <si>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</si>
  <si>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</si>
  <si>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</si>
  <si>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</si>
  <si>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</si>
  <si>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</si>
  <si>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</si>
  <si>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</si>
  <si>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</si>
  <si>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</si>
  <si>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</si>
  <si>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</si>
  <si>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</si>
  <si>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</si>
  <si>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</si>
  <si>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</si>
  <si>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</si>
  <si>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</si>
  <si>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</si>
  <si>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</si>
  <si>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</si>
  <si>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</si>
  <si>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</si>
  <si>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</si>
  <si>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</si>
  <si>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</si>
  <si>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</si>
  <si>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</si>
  <si>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</si>
  <si>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</si>
  <si>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</si>
  <si>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</si>
  <si>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</si>
  <si>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</si>
  <si>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</si>
  <si>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</si>
  <si>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</si>
  <si>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</si>
  <si>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</si>
  <si>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</si>
  <si>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</si>
  <si>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</si>
  <si>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</si>
  <si>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</si>
  <si>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</si>
  <si>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</si>
  <si>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</si>
  <si>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</si>
  <si>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</si>
  <si>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</si>
  <si>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</si>
  <si>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</si>
  <si>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</si>
  <si>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</si>
  <si>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</si>
  <si>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</si>
  <si>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</si>
  <si>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</si>
  <si>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</si>
  <si>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</si>
  <si>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</si>
  <si>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</si>
  <si>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</si>
  <si>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</si>
  <si>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</si>
  <si>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</si>
  <si>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</si>
  <si>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</si>
  <si>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</si>
  <si>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</si>
  <si>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</si>
  <si>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</si>
  <si>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</si>
  <si>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</si>
  <si>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</si>
  <si>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</si>
  <si>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</si>
  <si>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</si>
  <si>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</si>
  <si>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</si>
  <si>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</si>
  <si>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</si>
  <si>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</si>
  <si>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</si>
  <si>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</si>
  <si>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</si>
  <si>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</si>
  <si>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</si>
  <si>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</si>
  <si>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</si>
  <si>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</si>
  <si>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</si>
  <si>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</si>
  <si>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</si>
  <si>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</si>
  <si>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</si>
  <si>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</si>
  <si>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</si>
  <si>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</si>
  <si>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</si>
  <si>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</si>
  <si>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</si>
  <si>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</si>
  <si>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</si>
  <si>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</si>
  <si>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</si>
  <si>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</si>
  <si>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</si>
  <si>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</si>
  <si>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</si>
  <si>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</si>
  <si>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</si>
  <si>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</si>
  <si>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</si>
  <si>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</si>
  <si>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</si>
  <si>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</si>
  <si>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</si>
  <si>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</si>
  <si>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</si>
  <si>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</si>
  <si>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</si>
  <si>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</si>
  <si>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</si>
  <si>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</si>
  <si>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</si>
  <si>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</si>
  <si>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</si>
  <si>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</si>
  <si>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</si>
  <si>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</si>
  <si>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</si>
  <si>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</si>
  <si>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</si>
  <si>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</si>
  <si>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</si>
  <si>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</si>
  <si>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</si>
  <si>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</si>
  <si>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</si>
  <si>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</si>
  <si>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</si>
  <si>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</si>
  <si>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</si>
  <si>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</si>
  <si>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</si>
  <si>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</si>
  <si>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</si>
  <si>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</si>
  <si>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</si>
  <si>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</si>
  <si>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</si>
  <si>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</si>
  <si>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</si>
  <si>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</si>
  <si>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</si>
  <si>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</si>
  <si>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</si>
  <si>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</si>
  <si>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</si>
  <si>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</si>
  <si>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</si>
  <si>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</si>
  <si>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</si>
  <si>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</si>
  <si>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</si>
  <si>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</si>
  <si>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</si>
  <si>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</si>
  <si>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</si>
  <si>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</si>
  <si>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</si>
  <si>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</si>
  <si>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</si>
  <si>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</si>
  <si>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</si>
  <si>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</si>
  <si>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</si>
  <si>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</si>
  <si>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</si>
  <si>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</si>
  <si>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</si>
  <si>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</si>
  <si>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</si>
  <si>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</si>
  <si>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</si>
  <si>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</si>
  <si>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</si>
  <si>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</si>
  <si>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</si>
  <si>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</si>
  <si>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</si>
  <si>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</si>
  <si>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</si>
  <si>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</si>
  <si>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</si>
  <si>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</si>
  <si>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</si>
  <si>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</si>
  <si>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</si>
  <si>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</si>
  <si>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</si>
  <si>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</si>
  <si>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</si>
  <si>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</si>
  <si>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</si>
  <si>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</si>
  <si>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</si>
  <si>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</si>
  <si>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</si>
  <si>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</si>
  <si>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</si>
  <si>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</si>
  <si>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</si>
  <si>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</si>
  <si>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</si>
  <si>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</si>
  <si>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</si>
  <si>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</si>
  <si>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</si>
  <si>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</si>
  <si>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</si>
  <si>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</si>
  <si>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</si>
  <si>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</si>
  <si>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</si>
  <si>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</si>
  <si>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</si>
  <si>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</si>
  <si>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</si>
  <si>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</si>
  <si>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</si>
  <si>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</si>
  <si>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</si>
  <si>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</si>
  <si>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</si>
  <si>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</si>
  <si>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</si>
  <si>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</si>
  <si>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</si>
  <si>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</si>
  <si>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</si>
  <si>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</si>
  <si>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</si>
  <si>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</si>
  <si>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</si>
  <si>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</si>
  <si>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</si>
  <si>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</si>
  <si>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</si>
  <si>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</si>
  <si>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</si>
  <si>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</si>
  <si>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</si>
  <si>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</si>
  <si>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</si>
  <si>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</si>
  <si>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</si>
  <si>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</si>
  <si>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</si>
  <si>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</si>
  <si>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</si>
  <si>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</si>
  <si>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</si>
  <si>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</si>
  <si>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</si>
  <si>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</si>
  <si>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</si>
  <si>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</si>
  <si>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</si>
  <si>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</si>
  <si>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</si>
  <si>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</si>
  <si>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</si>
  <si>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</si>
  <si>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</si>
  <si>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</si>
  <si>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</si>
  <si>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</si>
  <si>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</si>
  <si>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</si>
  <si>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</si>
  <si>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</si>
  <si>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</si>
  <si>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</si>
  <si>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</si>
  <si>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</si>
  <si>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</si>
  <si>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</si>
  <si>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</si>
  <si>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</si>
  <si>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</si>
  <si>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PRESIDENTE</t>
  </si>
  <si>
    <t xml:space="preserve">Comissão de Planejamento do Fórum de Presidentes dos CAU/UF </t>
  </si>
  <si>
    <t>Seminário de Habitação de Interesse Social em Alagoas.</t>
  </si>
  <si>
    <t>25 de julho de 2018</t>
  </si>
  <si>
    <t>FOR/BSB/MCZ/GRU/FOR</t>
  </si>
  <si>
    <t>EMANUELY PINHEIRO DAMASCENO</t>
  </si>
  <si>
    <t>FUNCIONARIA</t>
  </si>
  <si>
    <t>Encontro Nacional de Planejamento, Finanças e Auditoria.</t>
  </si>
  <si>
    <t>02 e 03 de agosto de 2018</t>
  </si>
  <si>
    <t xml:space="preserve"> Encontro Nacional de Planejamento, Finanças e Auditória.</t>
  </si>
  <si>
    <t>FRANCISCO ANTONIO LAPROVITERA TEIXEIRA</t>
  </si>
  <si>
    <t>NEILTON FELICIANO COSTA</t>
  </si>
  <si>
    <t>Conferência do prof. David Harvey.</t>
  </si>
  <si>
    <t>21 de agosto de 2018</t>
  </si>
  <si>
    <t>GRU/FOR/SLZ</t>
  </si>
  <si>
    <t>DAVID WILLIAN HARVEY</t>
  </si>
  <si>
    <t>FOR/GRU/PNZ/GRU/FOR</t>
  </si>
  <si>
    <t>30 e 31 de agosto de 2018</t>
  </si>
  <si>
    <t>3ª Edição do Projeto Observatório na Universidade Federal do Vale do São Francisco – Univasf.</t>
  </si>
  <si>
    <t>Seminário Regional da CED a ser realizado em Recife/PE.</t>
  </si>
  <si>
    <t>23 e 24 de agosto de 2018</t>
  </si>
  <si>
    <t>Seminário CED  em Brasília/DF</t>
  </si>
  <si>
    <t>01 de agosto de 2018</t>
  </si>
  <si>
    <t>-----</t>
  </si>
  <si>
    <t>LUCAS RIBEIRO ROZZOLINE MUNIZ</t>
  </si>
  <si>
    <t xml:space="preserve"> 76ª Reunião do Conselho Diretor do CAU/BR, 81ª Reunião Plenária Ordinária e 26ª Reunião Plenária Ampliada Ordinária do CAU/BR.</t>
  </si>
  <si>
    <t>15 a 17 de agosto de 2018</t>
  </si>
  <si>
    <t>01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</si>
</sst>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7"/>
  <sheetViews>
    <sheetView showGridLines="0" tabSelected="1" topLeftCell="D1" zoomScale="50" zoomScaleNormal="50" zoomScaleSheetLayoutView="85" workbookViewId="0">
      <selection activeCell="E6" sqref="E6"/>
    </sheetView>
  </sheetViews>
  <sheetFormatPr defaultRowHeight="15" outlineLevelRow="2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3" t="s">
        <v>7</v>
      </c>
      <c r="B2" s="24"/>
      <c r="C2" s="23"/>
      <c r="D2" s="23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3.25" outlineLevel="1" x14ac:dyDescent="0.3">
      <c r="A200" s="8">
        <v>43327</v>
      </c>
      <c r="B200" s="5"/>
      <c r="C200" s="9" t="s">
        <v>104</v>
      </c>
      <c r="D200" s="9" t="s">
        <v>371</v>
      </c>
      <c r="E200" s="10" t="s">
        <v>372</v>
      </c>
      <c r="F200" s="9" t="s">
        <v>398</v>
      </c>
      <c r="G200" s="11">
        <v>43312</v>
      </c>
      <c r="H200" s="11">
        <v>43314</v>
      </c>
      <c r="I200" s="19" t="s">
        <v>112</v>
      </c>
      <c r="J200" s="20">
        <f>754.3+452.33+1124.44</f>
        <v>2331.0699999999997</v>
      </c>
    </row>
    <row r="201" spans="1:10" s="1" customFormat="1" ht="46.5" customHeight="1" outlineLevel="1" x14ac:dyDescent="0.3">
      <c r="A201" s="8">
        <v>43327</v>
      </c>
      <c r="B201" s="5"/>
      <c r="C201" s="9" t="s">
        <v>104</v>
      </c>
      <c r="D201" s="9" t="s">
        <v>371</v>
      </c>
      <c r="E201" s="10" t="s">
        <v>373</v>
      </c>
      <c r="F201" s="9" t="s">
        <v>374</v>
      </c>
      <c r="G201" s="11">
        <v>43305</v>
      </c>
      <c r="H201" s="11">
        <v>43308</v>
      </c>
      <c r="I201" s="19" t="s">
        <v>375</v>
      </c>
      <c r="J201" s="20">
        <f>1154.65+1361.74</f>
        <v>2516.3900000000003</v>
      </c>
    </row>
    <row r="202" spans="1:10" s="1" customFormat="1" ht="46.5" customHeight="1" outlineLevel="1" x14ac:dyDescent="0.3">
      <c r="A202" s="8">
        <v>43327</v>
      </c>
      <c r="B202" s="5"/>
      <c r="C202" s="9" t="s">
        <v>376</v>
      </c>
      <c r="D202" s="9" t="s">
        <v>377</v>
      </c>
      <c r="E202" s="10" t="s">
        <v>378</v>
      </c>
      <c r="F202" s="9" t="s">
        <v>379</v>
      </c>
      <c r="G202" s="11">
        <v>43313</v>
      </c>
      <c r="H202" s="11">
        <v>43316</v>
      </c>
      <c r="I202" s="19" t="s">
        <v>125</v>
      </c>
      <c r="J202" s="20">
        <f>520.96+724.85</f>
        <v>1245.81</v>
      </c>
    </row>
    <row r="203" spans="1:10" s="1" customFormat="1" ht="23.25" outlineLevel="1" x14ac:dyDescent="0.3">
      <c r="A203" s="8">
        <v>43327</v>
      </c>
      <c r="B203" s="5"/>
      <c r="C203" s="9" t="s">
        <v>381</v>
      </c>
      <c r="D203" s="9" t="s">
        <v>6</v>
      </c>
      <c r="E203" s="10" t="s">
        <v>380</v>
      </c>
      <c r="F203" s="9" t="s">
        <v>379</v>
      </c>
      <c r="G203" s="11">
        <v>43313</v>
      </c>
      <c r="H203" s="11">
        <v>43316</v>
      </c>
      <c r="I203" s="19" t="s">
        <v>125</v>
      </c>
      <c r="J203" s="20">
        <f>710.04+1134.3</f>
        <v>1844.34</v>
      </c>
    </row>
    <row r="204" spans="1:10" s="1" customFormat="1" ht="23.25" outlineLevel="1" x14ac:dyDescent="0.3">
      <c r="A204" s="8">
        <v>43327</v>
      </c>
      <c r="B204" s="5"/>
      <c r="C204" s="9" t="s">
        <v>382</v>
      </c>
      <c r="D204" s="9" t="s">
        <v>99</v>
      </c>
      <c r="E204" s="10" t="s">
        <v>380</v>
      </c>
      <c r="F204" s="9" t="s">
        <v>379</v>
      </c>
      <c r="G204" s="11">
        <v>43313</v>
      </c>
      <c r="H204" s="11">
        <v>43316</v>
      </c>
      <c r="I204" s="19" t="s">
        <v>125</v>
      </c>
      <c r="J204" s="20">
        <f>1134.3+511.67</f>
        <v>1645.97</v>
      </c>
    </row>
    <row r="205" spans="1:10" s="1" customFormat="1" ht="23.25" outlineLevel="1" x14ac:dyDescent="0.3">
      <c r="A205" s="8">
        <v>43342</v>
      </c>
      <c r="B205" s="5"/>
      <c r="C205" s="9" t="s">
        <v>386</v>
      </c>
      <c r="D205" s="9" t="s">
        <v>9</v>
      </c>
      <c r="E205" s="10" t="s">
        <v>383</v>
      </c>
      <c r="F205" s="9" t="s">
        <v>384</v>
      </c>
      <c r="G205" s="11">
        <v>43333</v>
      </c>
      <c r="H205" s="11">
        <v>43334</v>
      </c>
      <c r="I205" s="10" t="s">
        <v>385</v>
      </c>
      <c r="J205" s="20">
        <f>403.77+628.1</f>
        <v>1031.8699999999999</v>
      </c>
    </row>
    <row r="206" spans="1:10" s="1" customFormat="1" ht="46.5" outlineLevel="1" x14ac:dyDescent="0.3">
      <c r="A206" s="8">
        <v>43342</v>
      </c>
      <c r="B206" s="5"/>
      <c r="C206" s="9" t="s">
        <v>104</v>
      </c>
      <c r="D206" s="9" t="s">
        <v>371</v>
      </c>
      <c r="E206" s="10" t="s">
        <v>389</v>
      </c>
      <c r="F206" s="9" t="s">
        <v>388</v>
      </c>
      <c r="G206" s="11">
        <v>43310</v>
      </c>
      <c r="H206" s="11">
        <v>43313</v>
      </c>
      <c r="I206" s="10" t="s">
        <v>387</v>
      </c>
      <c r="J206" s="20">
        <v>453.15</v>
      </c>
    </row>
    <row r="207" spans="1:10" s="1" customFormat="1" ht="23.25" outlineLevel="1" x14ac:dyDescent="0.3">
      <c r="A207" s="8">
        <v>43342</v>
      </c>
      <c r="B207" s="5"/>
      <c r="C207" s="9" t="s">
        <v>104</v>
      </c>
      <c r="D207" s="9" t="s">
        <v>371</v>
      </c>
      <c r="E207" s="10" t="s">
        <v>390</v>
      </c>
      <c r="F207" s="9" t="s">
        <v>391</v>
      </c>
      <c r="G207" s="11">
        <v>43335</v>
      </c>
      <c r="H207" s="11">
        <v>43337</v>
      </c>
      <c r="I207" s="10" t="s">
        <v>121</v>
      </c>
      <c r="J207" s="20">
        <v>298.47000000000003</v>
      </c>
    </row>
    <row r="208" spans="1:10" s="1" customFormat="1" ht="23.25" outlineLevel="1" x14ac:dyDescent="0.3">
      <c r="A208" s="8">
        <v>43342</v>
      </c>
      <c r="B208" s="5"/>
      <c r="C208" s="9" t="s">
        <v>395</v>
      </c>
      <c r="D208" s="9" t="s">
        <v>6</v>
      </c>
      <c r="E208" s="10" t="s">
        <v>392</v>
      </c>
      <c r="F208" s="9" t="s">
        <v>393</v>
      </c>
      <c r="G208" s="22" t="s">
        <v>394</v>
      </c>
      <c r="H208" s="11">
        <v>43338</v>
      </c>
      <c r="I208" s="10" t="s">
        <v>116</v>
      </c>
      <c r="J208" s="20">
        <v>243.12</v>
      </c>
    </row>
    <row r="209" spans="1:10" s="1" customFormat="1" ht="46.5" outlineLevel="1" x14ac:dyDescent="0.3">
      <c r="A209" s="8">
        <v>43342</v>
      </c>
      <c r="B209" s="5"/>
      <c r="C209" s="9" t="s">
        <v>104</v>
      </c>
      <c r="D209" s="9" t="s">
        <v>371</v>
      </c>
      <c r="E209" s="10" t="s">
        <v>396</v>
      </c>
      <c r="F209" s="9" t="s">
        <v>397</v>
      </c>
      <c r="G209" s="11">
        <v>43326</v>
      </c>
      <c r="H209" s="11">
        <v>43330</v>
      </c>
      <c r="I209" s="19" t="s">
        <v>125</v>
      </c>
      <c r="J209" s="20">
        <v>778.59</v>
      </c>
    </row>
    <row r="210" spans="1:10" s="1" customFormat="1" ht="23.25" outlineLevel="1" x14ac:dyDescent="0.3">
      <c r="A210" s="8">
        <v>43342</v>
      </c>
      <c r="B210" s="5"/>
      <c r="C210" s="9" t="s">
        <v>104</v>
      </c>
      <c r="D210" s="9" t="s">
        <v>371</v>
      </c>
      <c r="E210" s="10" t="s">
        <v>372</v>
      </c>
      <c r="F210" s="9" t="s">
        <v>393</v>
      </c>
      <c r="G210" s="11">
        <v>43312</v>
      </c>
      <c r="H210" s="11">
        <v>43314</v>
      </c>
      <c r="I210" s="10" t="s">
        <v>103</v>
      </c>
      <c r="J210" s="20">
        <v>1338.01</v>
      </c>
    </row>
    <row r="211" spans="1:10" s="1" customFormat="1" ht="23.25" hidden="1" outlineLevel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</row>
    <row r="212" spans="1:10" s="1" customFormat="1" ht="23.25" hidden="1" outlineLevel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</row>
    <row r="213" spans="1:10" s="1" customFormat="1" ht="23.25" hidden="1" outlineLevel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</row>
    <row r="214" spans="1:10" s="1" customFormat="1" ht="23.25" hidden="1" outlineLevel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</row>
    <row r="215" spans="1:10" s="1" customFormat="1" ht="23.25" hidden="1" outlineLevel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</row>
    <row r="216" spans="1:10" s="1" customFormat="1" ht="23.25" hidden="1" outlineLevel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</row>
    <row r="217" spans="1:10" ht="23.25" collapsed="1" x14ac:dyDescent="0.25">
      <c r="J217" s="18">
        <f>SUBTOTAL(9,J194:J216)</f>
        <v>13726.79</v>
      </c>
    </row>
  </sheetData>
  <autoFilter ref="A6:J216">
    <filterColumn colId="0">
      <filters>
        <dateGroupItem year="2017" month="12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2018-09-04T17:23:00Z</cp:lastPrinted>
  <dcterms:created xsi:type="dcterms:W3CDTF">2016-07-14T16:49:38Z</dcterms:created>
  <dcterms:modified xsi:type="dcterms:W3CDTF">2018-09-04T17:23:05Z</dcterms:modified>
</cp:coreProperties>
</file>