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735" tabRatio="548"/>
  </bookViews>
  <sheets>
    <sheet name="PASSAGEM" sheetId="1" r:id="rId1"/>
  </sheets>
  <definedNames>
    <definedName name="_xlnm._FilterDatabase" localSheetId="0" hidden="1">PASSAGEM!$A$6:$J$213</definedName>
    <definedName name="_xlnm.Print_Area" localSheetId="0">PASSAGEM!$A$1:$J$213</definedName>
  </definedNames>
  <calcPr calcId="145621"/>
</workbook>
</file>

<file path=xl/calcChain.xml><?xml version="1.0" encoding="utf-8"?>
<calcChain xmlns="http://schemas.openxmlformats.org/spreadsheetml/2006/main">
  <c r="J214" i="1" l="1"/>
  <c r="J207" i="1" l="1"/>
  <c r="J206" i="1"/>
  <c r="J205" i="1"/>
  <c r="J204" i="1" l="1"/>
  <c r="J203" i="1"/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<sst xmlns="http://schemas.openxmlformats.org/spreadsheetml/2006/main" count="883" uniqueCount="391">
  <si>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</si>
  <si>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</si>
  <si>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</si>
  <si>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</si>
  <si>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</si>
  <si>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</si>
  <si>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</si>
  <si>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</si>
  <si>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</si>
  <si>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</si>
  <si>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</si>
  <si>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</si>
  <si>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</si>
  <si>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</si>
  <si>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</si>
  <si>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</si>
  <si>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</si>
  <si>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</si>
  <si>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</si>
  <si>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</si>
  <si>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</si>
  <si>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</si>
  <si>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</si>
  <si>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</si>
  <si>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</si>
  <si>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</si>
  <si>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</si>
  <si>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</si>
  <si>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</si>
  <si>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</si>
  <si>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</si>
  <si>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</si>
  <si>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</si>
  <si>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</si>
  <si>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</si>
  <si>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</si>
  <si>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</si>
  <si>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</si>
  <si>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</si>
  <si>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</si>
  <si>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</si>
  <si>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</si>
  <si>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</si>
  <si>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</si>
  <si>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</si>
  <si>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</si>
  <si>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</si>
  <si>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</si>
  <si>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</si>
  <si>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</si>
  <si>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</si>
  <si>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</si>
  <si>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</si>
  <si>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</si>
  <si>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</si>
  <si>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</si>
  <si>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</si>
  <si>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</si>
  <si>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</si>
  <si>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</si>
  <si>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</si>
  <si>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</si>
  <si>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</si>
  <si>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</si>
  <si>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</si>
  <si>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</si>
  <si>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</si>
  <si>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</si>
  <si>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</si>
  <si>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</si>
  <si>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</si>
  <si>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</si>
  <si>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</si>
  <si>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</si>
  <si>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</si>
  <si>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</si>
  <si>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</si>
  <si>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</si>
  <si>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</si>
  <si>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</si>
  <si>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</si>
  <si>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</si>
  <si>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</si>
  <si>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</si>
  <si>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</si>
  <si>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</si>
  <si>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</si>
  <si>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</si>
  <si>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</si>
  <si>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</si>
  <si>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</si>
  <si>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</si>
  <si>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</si>
  <si>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</si>
  <si>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</si>
  <si>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</si>
  <si>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</si>
  <si>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</si>
  <si>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</si>
  <si>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</si>
  <si>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</si>
  <si>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</si>
  <si>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</si>
  <si>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</si>
  <si>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</si>
  <si>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</si>
  <si>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</si>
  <si>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</si>
  <si>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</si>
  <si>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</si>
  <si>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</si>
  <si>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</si>
  <si>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</si>
  <si>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</si>
  <si>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</si>
  <si>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</si>
  <si>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</si>
  <si>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</si>
  <si>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</si>
  <si>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</si>
  <si>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</si>
  <si>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</si>
  <si>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</si>
  <si>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</si>
  <si>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</si>
  <si>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</si>
  <si>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</si>
  <si>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</si>
  <si>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</si>
  <si>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</si>
  <si>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</si>
  <si>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</si>
  <si>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</si>
  <si>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</si>
  <si>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</si>
  <si>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</si>
  <si>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</si>
  <si>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</si>
  <si>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</si>
  <si>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</si>
  <si>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</si>
  <si>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</si>
  <si>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</si>
  <si>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</si>
  <si>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</si>
  <si>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</si>
  <si>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</si>
  <si>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</si>
  <si>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</si>
  <si>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</si>
  <si>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</si>
  <si>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</si>
  <si>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</si>
  <si>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</si>
  <si>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</si>
  <si>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</si>
  <si>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</si>
  <si>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</si>
  <si>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</si>
  <si>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</si>
  <si>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</si>
  <si>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</si>
  <si>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</si>
  <si>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</si>
  <si>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</si>
  <si>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</si>
  <si>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</si>
  <si>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</si>
  <si>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</si>
  <si>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</si>
  <si>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</si>
  <si>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</si>
  <si>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</si>
  <si>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</si>
  <si>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</si>
  <si>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</si>
  <si>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</si>
  <si>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</si>
  <si>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</si>
  <si>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</si>
  <si>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</si>
  <si>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</si>
  <si>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</si>
  <si>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</si>
  <si>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</si>
  <si>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</si>
  <si>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</si>
  <si>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</si>
  <si>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</si>
  <si>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</si>
  <si>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</si>
  <si>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</si>
  <si>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</si>
  <si>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</si>
  <si>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</si>
  <si>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</si>
  <si>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</si>
  <si>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</si>
  <si>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</si>
  <si>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</si>
  <si>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</si>
  <si>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</si>
  <si>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</si>
  <si>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</si>
  <si>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</si>
  <si>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</si>
  <si>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</si>
  <si>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</si>
  <si>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</si>
  <si>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</si>
  <si>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</si>
  <si>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</si>
  <si>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</si>
  <si>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</si>
  <si>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</si>
  <si>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</si>
  <si>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</si>
  <si>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</si>
  <si>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</si>
  <si>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</si>
  <si>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</si>
  <si>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</si>
  <si>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</si>
  <si>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</si>
  <si>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</si>
  <si>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</si>
  <si>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</si>
  <si>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</si>
  <si>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</si>
  <si>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</si>
  <si>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</si>
  <si>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</si>
  <si>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</si>
  <si>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</si>
  <si>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</si>
  <si>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</si>
  <si>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</si>
  <si>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</si>
  <si>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</si>
  <si>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</si>
  <si>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</si>
  <si>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</si>
  <si>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</si>
  <si>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</si>
  <si>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</si>
  <si>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</si>
  <si>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</si>
  <si>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</si>
  <si>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</si>
  <si>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</si>
  <si>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</si>
  <si>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</si>
  <si>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</si>
  <si>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</si>
  <si>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</si>
  <si>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</si>
  <si>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</si>
  <si>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</si>
  <si>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</si>
  <si>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</si>
  <si>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</si>
  <si>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</si>
  <si>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</si>
  <si>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</si>
  <si>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</si>
  <si>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</si>
  <si>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</si>
  <si>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</si>
  <si>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</si>
  <si>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</si>
  <si>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</si>
  <si>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</si>
  <si>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</si>
  <si>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</si>
  <si>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</si>
  <si>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</si>
  <si>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</si>
  <si>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</si>
  <si>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</si>
  <si>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</si>
  <si>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</si>
  <si>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</si>
  <si>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</si>
  <si>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</si>
  <si>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</si>
  <si>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</si>
  <si>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</si>
  <si>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</si>
  <si>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</si>
  <si>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</si>
  <si>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</si>
  <si>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</si>
  <si>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</si>
  <si>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</si>
  <si>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</si>
  <si>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</si>
  <si>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</si>
  <si>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</si>
  <si>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</si>
  <si>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</si>
  <si>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</si>
  <si>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</si>
  <si>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</si>
  <si>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</si>
  <si>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</si>
  <si>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</si>
  <si>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</si>
  <si>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</si>
  <si>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</si>
  <si>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</si>
  <si>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</si>
  <si>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</si>
  <si>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</si>
  <si>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</si>
  <si>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</si>
  <si>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</si>
  <si>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</si>
  <si>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</si>
  <si>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</si>
  <si>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</si>
  <si>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</si>
  <si>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</si>
  <si>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</si>
  <si>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</si>
  <si>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</si>
  <si>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</si>
  <si>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</si>
  <si>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</si>
  <si>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</si>
  <si>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</si>
  <si>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</si>
  <si>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</si>
  <si>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</si>
  <si>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</si>
  <si>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</si>
  <si>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</si>
  <si>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</si>
  <si>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</si>
  <si>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</si>
  <si>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</si>
  <si>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</si>
  <si>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</si>
  <si>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</si>
  <si>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</si>
  <si>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</si>
  <si>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</si>
  <si>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</si>
  <si>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</si>
  <si>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</si>
  <si>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</si>
  <si>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</si>
  <si>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</si>
  <si>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</si>
  <si>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</si>
  <si>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</si>
  <si>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</si>
  <si>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</si>
  <si>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</si>
  <si>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</si>
  <si>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</si>
  <si>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</si>
  <si>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</si>
  <si>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</si>
  <si>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</si>
  <si>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</si>
  <si>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</si>
  <si>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</si>
  <si>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</si>
  <si>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</si>
  <si>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</si>
  <si>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</si>
  <si>
    <t>PRESIDENTE</t>
  </si>
  <si>
    <t>JEFERSON JOHN LIMA DA SILVA</t>
  </si>
  <si>
    <t>Seminário de Exercício Profissional</t>
  </si>
  <si>
    <t>05 e 06 de setembro</t>
  </si>
  <si>
    <t>Seminário Internacional Gestão Inovadora de Bairros Históricos Fábrica de Restauros</t>
  </si>
  <si>
    <t>10 e 11 de setembro</t>
  </si>
  <si>
    <t>Fórum dos Presidentes do CAU</t>
  </si>
  <si>
    <t>18 e 19 de outubro</t>
  </si>
  <si>
    <t>16° Seminário Regional da Comissão de Ética e Disciplina do CAU/BR</t>
  </si>
  <si>
    <t>25 e 26 de outubro</t>
  </si>
  <si>
    <t>Plenária Ampliada e Fórum dos Presidentes</t>
  </si>
  <si>
    <t>13 e 14 de dezembro</t>
  </si>
  <si>
    <t>23 e 24 de agosto</t>
  </si>
  <si>
    <t>15° Seminário Regional do Conselho de Ética e Disciplina do CAU/BR</t>
  </si>
  <si>
    <t xml:space="preserve">IGOR CÉSAR LEITE PEREIRA MARTINS </t>
  </si>
  <si>
    <t>7° Treinamento técnico para as assessórias jurídica e técnica das Comissões de Ética e Disciplina dos CAU/UF</t>
  </si>
  <si>
    <t>13 e 14 de setembro</t>
  </si>
  <si>
    <t>FUNCIONARIA</t>
  </si>
  <si>
    <t xml:space="preserve"> Encontro Regional de Fiscalização a ser realizado na cidade de Recife-PE</t>
  </si>
  <si>
    <t>27 e 28 de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</si>
</sst>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4"/>
  <sheetViews>
    <sheetView showGridLines="0" tabSelected="1" zoomScale="50" zoomScaleNormal="50" zoomScaleSheetLayoutView="85" workbookViewId="0">
      <selection activeCell="A206" sqref="A206"/>
    </sheetView>
  </sheetViews>
  <sheetFormatPr defaultRowHeight="15" outlineLevelRow="2" x14ac:dyDescent="0.25"/>
  <cols>
    <col min="1" max="1" width="20.140625" customWidth="1"/>
    <col min="2" max="2" width="22.7109375" style="1" hidden="1" customWidth="1"/>
    <col min="3" max="3" width="65.5703125" bestFit="1" customWidth="1"/>
    <col min="4" max="4" width="23.28515625" customWidth="1"/>
    <col min="5" max="5" width="135.7109375" customWidth="1"/>
    <col min="6" max="6" width="51.285156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22" t="s">
        <v>7</v>
      </c>
      <c r="B2" s="23"/>
      <c r="C2" s="22"/>
      <c r="D2" s="22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3" t="s">
        <v>0</v>
      </c>
      <c r="B6" s="5" t="s">
        <v>299</v>
      </c>
      <c r="C6" s="14" t="s">
        <v>1</v>
      </c>
      <c r="D6" s="14" t="s">
        <v>5</v>
      </c>
      <c r="E6" s="14" t="s">
        <v>2</v>
      </c>
      <c r="F6" s="14" t="s">
        <v>87</v>
      </c>
      <c r="G6" s="14" t="s">
        <v>300</v>
      </c>
      <c r="H6" s="14" t="s">
        <v>301</v>
      </c>
      <c r="I6" s="13" t="s">
        <v>3</v>
      </c>
      <c r="J6" s="13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7" t="s">
        <v>338</v>
      </c>
      <c r="G7" s="11">
        <v>42914</v>
      </c>
      <c r="H7" s="11">
        <v>42916</v>
      </c>
      <c r="I7" s="11" t="s">
        <v>125</v>
      </c>
      <c r="J7" s="16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6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6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6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6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6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5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hidden="1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365</v>
      </c>
      <c r="F194" s="9" t="s">
        <v>366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hidden="1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367</v>
      </c>
      <c r="F195" s="9" t="s">
        <v>368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hidden="1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367</v>
      </c>
      <c r="F196" s="9" t="s">
        <v>368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hidden="1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367</v>
      </c>
      <c r="F197" s="9" t="s">
        <v>368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hidden="1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367</v>
      </c>
      <c r="F198" s="9" t="s">
        <v>368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69.75" hidden="1" outlineLevel="1" x14ac:dyDescent="0.3">
      <c r="A199" s="8">
        <v>43048</v>
      </c>
      <c r="B199" s="5"/>
      <c r="C199" s="9" t="s">
        <v>196</v>
      </c>
      <c r="D199" s="9" t="s">
        <v>6</v>
      </c>
      <c r="E199" s="10" t="s">
        <v>369</v>
      </c>
      <c r="F199" s="9" t="s">
        <v>370</v>
      </c>
      <c r="G199" s="11">
        <v>43033</v>
      </c>
      <c r="H199" s="11">
        <v>43036</v>
      </c>
      <c r="I199" s="10" t="s">
        <v>125</v>
      </c>
      <c r="J199" s="12">
        <v>1759.08</v>
      </c>
    </row>
    <row r="200" spans="1:10" s="1" customFormat="1" ht="46.5" outlineLevel="1" x14ac:dyDescent="0.3">
      <c r="A200" s="8">
        <v>43353</v>
      </c>
      <c r="B200" s="5"/>
      <c r="C200" s="9" t="s">
        <v>385</v>
      </c>
      <c r="D200" s="9" t="s">
        <v>99</v>
      </c>
      <c r="E200" s="10" t="s">
        <v>386</v>
      </c>
      <c r="F200" s="9" t="s">
        <v>387</v>
      </c>
      <c r="G200" s="11">
        <v>43355</v>
      </c>
      <c r="H200" s="11">
        <v>43358</v>
      </c>
      <c r="I200" s="19" t="s">
        <v>125</v>
      </c>
      <c r="J200" s="12">
        <v>1160.7</v>
      </c>
    </row>
    <row r="201" spans="1:10" s="1" customFormat="1" ht="23.25" outlineLevel="1" x14ac:dyDescent="0.3">
      <c r="A201" s="8">
        <v>43357</v>
      </c>
      <c r="B201" s="5"/>
      <c r="C201" s="9" t="s">
        <v>19</v>
      </c>
      <c r="D201" s="9" t="s">
        <v>388</v>
      </c>
      <c r="E201" s="10" t="s">
        <v>389</v>
      </c>
      <c r="F201" s="9" t="s">
        <v>390</v>
      </c>
      <c r="G201" s="11">
        <v>43370</v>
      </c>
      <c r="H201" s="11">
        <v>43372</v>
      </c>
      <c r="I201" s="10" t="s">
        <v>121</v>
      </c>
      <c r="J201" s="12">
        <v>284.99</v>
      </c>
    </row>
    <row r="202" spans="1:10" s="1" customFormat="1" ht="23.25" outlineLevel="1" x14ac:dyDescent="0.3">
      <c r="A202" s="8">
        <v>43357</v>
      </c>
      <c r="B202" s="5"/>
      <c r="C202" s="9" t="s">
        <v>372</v>
      </c>
      <c r="D202" s="9" t="s">
        <v>6</v>
      </c>
      <c r="E202" s="10" t="s">
        <v>373</v>
      </c>
      <c r="F202" s="9" t="s">
        <v>374</v>
      </c>
      <c r="G202" s="11">
        <v>43348</v>
      </c>
      <c r="H202" s="11">
        <v>43352</v>
      </c>
      <c r="I202" s="19" t="s">
        <v>125</v>
      </c>
      <c r="J202" s="20">
        <v>562.32000000000005</v>
      </c>
    </row>
    <row r="203" spans="1:10" s="1" customFormat="1" ht="30" customHeight="1" outlineLevel="1" x14ac:dyDescent="0.3">
      <c r="A203" s="8">
        <v>43357</v>
      </c>
      <c r="B203" s="5"/>
      <c r="C203" s="9" t="s">
        <v>104</v>
      </c>
      <c r="D203" s="9" t="s">
        <v>371</v>
      </c>
      <c r="E203" s="10" t="s">
        <v>375</v>
      </c>
      <c r="F203" s="9" t="s">
        <v>376</v>
      </c>
      <c r="G203" s="11">
        <v>43352</v>
      </c>
      <c r="H203" s="11">
        <v>43355</v>
      </c>
      <c r="I203" s="19" t="s">
        <v>174</v>
      </c>
      <c r="J203" s="20">
        <f>545.36+654.68</f>
        <v>1200.04</v>
      </c>
    </row>
    <row r="204" spans="1:10" s="1" customFormat="1" ht="27" customHeight="1" outlineLevel="1" x14ac:dyDescent="0.3">
      <c r="A204" s="8">
        <v>43357</v>
      </c>
      <c r="B204" s="5"/>
      <c r="C204" s="9" t="s">
        <v>104</v>
      </c>
      <c r="D204" s="9" t="s">
        <v>371</v>
      </c>
      <c r="E204" s="10" t="s">
        <v>377</v>
      </c>
      <c r="F204" s="9" t="s">
        <v>378</v>
      </c>
      <c r="G204" s="11">
        <v>43361</v>
      </c>
      <c r="H204" s="11">
        <v>43364</v>
      </c>
      <c r="I204" s="19" t="s">
        <v>207</v>
      </c>
      <c r="J204" s="20">
        <f>530.46+392.46</f>
        <v>922.92000000000007</v>
      </c>
    </row>
    <row r="205" spans="1:10" s="1" customFormat="1" ht="23.25" outlineLevel="1" x14ac:dyDescent="0.3">
      <c r="A205" s="8">
        <v>43357</v>
      </c>
      <c r="B205" s="5"/>
      <c r="C205" s="9" t="s">
        <v>104</v>
      </c>
      <c r="D205" s="9" t="s">
        <v>371</v>
      </c>
      <c r="E205" s="10" t="s">
        <v>379</v>
      </c>
      <c r="F205" s="9" t="s">
        <v>380</v>
      </c>
      <c r="G205" s="11">
        <v>43367</v>
      </c>
      <c r="H205" s="11">
        <v>43370</v>
      </c>
      <c r="I205" s="19" t="s">
        <v>177</v>
      </c>
      <c r="J205" s="20">
        <f>847.62</f>
        <v>847.62</v>
      </c>
    </row>
    <row r="206" spans="1:10" s="1" customFormat="1" ht="23.25" outlineLevel="1" x14ac:dyDescent="0.3">
      <c r="A206" s="8">
        <v>43357</v>
      </c>
      <c r="B206" s="5"/>
      <c r="C206" s="9" t="s">
        <v>104</v>
      </c>
      <c r="D206" s="9" t="s">
        <v>371</v>
      </c>
      <c r="E206" s="10" t="s">
        <v>381</v>
      </c>
      <c r="F206" s="9" t="s">
        <v>382</v>
      </c>
      <c r="G206" s="11">
        <v>43355</v>
      </c>
      <c r="H206" s="11">
        <v>43359</v>
      </c>
      <c r="I206" s="19" t="s">
        <v>125</v>
      </c>
      <c r="J206" s="20">
        <f>394.42+689.63</f>
        <v>1084.05</v>
      </c>
    </row>
    <row r="207" spans="1:10" s="1" customFormat="1" ht="24.75" customHeight="1" outlineLevel="1" x14ac:dyDescent="0.3">
      <c r="A207" s="8">
        <v>43357</v>
      </c>
      <c r="B207" s="5"/>
      <c r="C207" s="9" t="s">
        <v>8</v>
      </c>
      <c r="D207" s="9" t="s">
        <v>6</v>
      </c>
      <c r="E207" s="10" t="s">
        <v>384</v>
      </c>
      <c r="F207" s="9" t="s">
        <v>383</v>
      </c>
      <c r="G207" s="11">
        <v>43335</v>
      </c>
      <c r="H207" s="11">
        <v>43338</v>
      </c>
      <c r="I207" s="10" t="s">
        <v>121</v>
      </c>
      <c r="J207" s="20">
        <f>464.5+320.25</f>
        <v>784.75</v>
      </c>
    </row>
    <row r="208" spans="1:10" s="1" customFormat="1" ht="23.25" hidden="1" outlineLevel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s="1" customFormat="1" ht="23.25" hidden="1" outlineLevel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s="1" customFormat="1" ht="23.25" hidden="1" outlineLevel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 s="1" customFormat="1" ht="23.25" hidden="1" outlineLevel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s="1" customFormat="1" ht="23.25" hidden="1" outlineLevel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s="1" customFormat="1" ht="23.25" hidden="1" outlineLevel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ht="23.25" collapsed="1" x14ac:dyDescent="0.25">
      <c r="J214" s="18">
        <f>SUBTOTAL(9,J194:J213)</f>
        <v>6847.39</v>
      </c>
    </row>
  </sheetData>
  <autoFilter ref="A6:J213">
    <filterColumn colId="0">
      <filters>
        <dateGroupItem year="2017" month="12" dateTimeGrouping="month"/>
      </filters>
    </filterColumn>
  </autoFilter>
  <mergeCells count="1">
    <mergeCell ref="A2:D2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2018-09-04T17:23:00Z</cp:lastPrinted>
  <dcterms:created xsi:type="dcterms:W3CDTF">2016-07-14T16:49:38Z</dcterms:created>
  <dcterms:modified xsi:type="dcterms:W3CDTF">2019-02-25T18:02:20Z</dcterms:modified>
</cp:coreProperties>
</file>